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申込表No.1" sheetId="1" r:id="rId1"/>
    <sheet name="申込表No.2" sheetId="2" r:id="rId2"/>
  </sheets>
  <definedNames/>
  <calcPr fullCalcOnLoad="1"/>
</workbook>
</file>

<file path=xl/sharedStrings.xml><?xml version="1.0" encoding="utf-8"?>
<sst xmlns="http://schemas.openxmlformats.org/spreadsheetml/2006/main" count="200" uniqueCount="59">
  <si>
    <t>日</t>
  </si>
  <si>
    <t>　</t>
  </si>
  <si>
    <t>の分</t>
  </si>
  <si>
    <r>
      <t xml:space="preserve">聖心ウルスラ学園高等学校　広報部
　　　TEL：0982(33)3472 　　　　FAX：0982(32)2152
</t>
    </r>
    <r>
      <rPr>
        <b/>
        <sz val="16"/>
        <color indexed="10"/>
        <rFont val="ＭＳ 明朝"/>
        <family val="1"/>
      </rPr>
      <t>　　E-mail：kouhou@ursula.ed.jp</t>
    </r>
  </si>
  <si>
    <t>【</t>
  </si>
  <si>
    <t>】中学校</t>
  </si>
  <si>
    <t>ご担当者氏名</t>
  </si>
  <si>
    <t>引率される先生の氏名</t>
  </si>
  <si>
    <t>引率がない場合は緊急連絡先</t>
  </si>
  <si>
    <t>参　加　希　望　生　徒</t>
  </si>
  <si>
    <t>保　護　者</t>
  </si>
  <si>
    <t>№</t>
  </si>
  <si>
    <t>氏名</t>
  </si>
  <si>
    <t>性別</t>
  </si>
  <si>
    <t>参加を希望する班</t>
  </si>
  <si>
    <t>送迎の
要･不要</t>
  </si>
  <si>
    <t>参加する人数</t>
  </si>
  <si>
    <t>送迎の
人数</t>
  </si>
  <si>
    <t>特進コース
体験授業</t>
  </si>
  <si>
    <t>総合</t>
  </si>
  <si>
    <t>野球</t>
  </si>
  <si>
    <t>看護</t>
  </si>
  <si>
    <t>リスト表示値設定
エリア</t>
  </si>
  <si>
    <t>男</t>
  </si>
  <si>
    <t>①国語</t>
  </si>
  <si>
    <t>○</t>
  </si>
  <si>
    <t>要</t>
  </si>
  <si>
    <t>女</t>
  </si>
  <si>
    <t>②数学</t>
  </si>
  <si>
    <t>不要</t>
  </si>
  <si>
    <t>③英語</t>
  </si>
  <si>
    <t>№1</t>
  </si>
  <si>
    <t>№2</t>
  </si>
  <si>
    <t>合計</t>
  </si>
  <si>
    <t>体験授業</t>
  </si>
  <si>
    <t>全体</t>
  </si>
  <si>
    <t>集計</t>
  </si>
  <si>
    <t>全体</t>
  </si>
  <si>
    <t>参加希望者合計　</t>
  </si>
  <si>
    <t>生徒</t>
  </si>
  <si>
    <t>名 ＋</t>
  </si>
  <si>
    <t>保護者</t>
  </si>
  <si>
    <t>名 ＝</t>
  </si>
  <si>
    <t>名</t>
  </si>
  <si>
    <t>うち，送迎希望　</t>
  </si>
  <si>
    <t>強化部活</t>
  </si>
  <si>
    <t>バドミントン</t>
  </si>
  <si>
    <t>女子バスケ</t>
  </si>
  <si>
    <t>女子サッカー</t>
  </si>
  <si>
    <t>吹奏楽</t>
  </si>
  <si>
    <t>ダンス</t>
  </si>
  <si>
    <t>ソフトテニス</t>
  </si>
  <si>
    <t>※楽器名を入力してください</t>
  </si>
  <si>
    <t>このシート集計</t>
  </si>
  <si>
    <t>このシート</t>
  </si>
  <si>
    <t>令和3年度 聖心ウルスラ学園高等学校 オープンスクール参加申込表 №1</t>
  </si>
  <si>
    <t>令和3年度 聖心ウルスラ学園高等学校 オープンスクール参加申込表 №2</t>
  </si>
  <si>
    <r>
      <rPr>
        <b/>
        <sz val="12"/>
        <color indexed="10"/>
        <rFont val="ＭＳ 明朝"/>
        <family val="1"/>
      </rPr>
      <t>日程を選択してください。</t>
    </r>
    <r>
      <rPr>
        <b/>
        <sz val="14"/>
        <color indexed="10"/>
        <rFont val="ＭＳ 明朝"/>
        <family val="1"/>
      </rPr>
      <t xml:space="preserve"> 9月</t>
    </r>
  </si>
  <si>
    <r>
      <t xml:space="preserve">お忙しいところ誠に申し訳ありませんが，希望者の有無にかかわらず，
</t>
    </r>
    <r>
      <rPr>
        <b/>
        <sz val="12"/>
        <color indexed="10"/>
        <rFont val="ＭＳ 明朝"/>
        <family val="1"/>
      </rPr>
      <t>9月13日(月)までにE-mailにて</t>
    </r>
    <r>
      <rPr>
        <sz val="12"/>
        <color indexed="8"/>
        <rFont val="ＭＳ 明朝"/>
        <family val="1"/>
      </rPr>
      <t>ご返信ください。</t>
    </r>
    <r>
      <rPr>
        <b/>
        <sz val="11"/>
        <color indexed="8"/>
        <rFont val="ＭＳ 明朝"/>
        <family val="1"/>
      </rPr>
      <t>　　</t>
    </r>
    <r>
      <rPr>
        <b/>
        <sz val="12"/>
        <color indexed="8"/>
        <rFont val="ＭＳ 明朝"/>
        <family val="1"/>
      </rPr>
      <t xml:space="preserve">
</t>
    </r>
    <r>
      <rPr>
        <sz val="12"/>
        <color indexed="8"/>
        <rFont val="ＭＳ 明朝"/>
        <family val="1"/>
      </rPr>
      <t>また，送迎をご案内している中学校様は，送迎の要・不要を必ずご記入いただきますようお願いいたします。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</si>
</sst>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b/>
      <sz val="14"/>
      <color indexed="10"/>
      <name val="ＭＳ 明朝"/>
      <family val="1"/>
    </font>
    <font>
      <b/>
      <sz val="12"/>
      <color indexed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name val="ＭＳ 明朝"/>
      <family val="1"/>
    </font>
    <font>
      <b/>
      <sz val="16"/>
      <color indexed="1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b/>
      <i/>
      <sz val="11"/>
      <name val="ＭＳ 明朝"/>
      <family val="1"/>
    </font>
    <font>
      <sz val="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color indexed="9"/>
      <name val="ＭＳ 明朝"/>
      <family val="1"/>
    </font>
    <font>
      <b/>
      <sz val="12"/>
      <color indexed="9"/>
      <name val="ＭＳ 明朝"/>
      <family val="1"/>
    </font>
    <font>
      <b/>
      <sz val="11"/>
      <color indexed="62"/>
      <name val="ＭＳ 明朝"/>
      <family val="1"/>
    </font>
    <font>
      <b/>
      <sz val="11"/>
      <color indexed="57"/>
      <name val="ＭＳ 明朝"/>
      <family val="1"/>
    </font>
    <font>
      <sz val="9"/>
      <color indexed="55"/>
      <name val="ＭＳ 明朝"/>
      <family val="1"/>
    </font>
    <font>
      <sz val="11"/>
      <color indexed="55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明朝"/>
      <family val="1"/>
    </font>
    <font>
      <sz val="9"/>
      <color theme="0" tint="-0.24997000396251678"/>
      <name val="ＭＳ 明朝"/>
      <family val="1"/>
    </font>
    <font>
      <sz val="11"/>
      <color theme="0" tint="-0.24997000396251678"/>
      <name val="ＭＳ 明朝"/>
      <family val="1"/>
    </font>
    <font>
      <b/>
      <sz val="11"/>
      <color theme="4"/>
      <name val="ＭＳ 明朝"/>
      <family val="1"/>
    </font>
    <font>
      <b/>
      <sz val="11"/>
      <color theme="9"/>
      <name val="ＭＳ 明朝"/>
      <family val="1"/>
    </font>
    <font>
      <b/>
      <sz val="12"/>
      <color theme="0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medium"/>
      <bottom style="medium"/>
    </border>
    <border>
      <left style="hair"/>
      <right style="hair"/>
      <top style="medium"/>
      <bottom style="medium"/>
    </border>
    <border>
      <left/>
      <right style="medium"/>
      <top style="medium"/>
      <bottom style="medium"/>
    </border>
    <border>
      <left style="hair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hair"/>
      <right/>
      <top/>
      <bottom style="thin"/>
    </border>
    <border>
      <left style="medium"/>
      <right style="medium"/>
      <top/>
      <bottom style="thin"/>
    </border>
    <border>
      <left style="medium"/>
      <right style="hair"/>
      <top/>
      <bottom style="thin"/>
    </border>
    <border>
      <left style="medium"/>
      <right/>
      <top/>
      <bottom style="thin"/>
    </border>
    <border>
      <left/>
      <right style="double"/>
      <top/>
      <bottom style="thin"/>
    </border>
    <border>
      <left style="double"/>
      <right style="hair"/>
      <top/>
      <bottom style="thin"/>
    </border>
    <border>
      <left style="hair"/>
      <right style="medium"/>
      <top/>
      <bottom style="thin"/>
    </border>
    <border>
      <left style="medium"/>
      <right style="thin"/>
      <top style="thin"/>
      <bottom style="thin"/>
    </border>
    <border>
      <left style="hair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hair"/>
      <top style="thin"/>
      <bottom style="thin"/>
    </border>
    <border>
      <left style="medium"/>
      <right/>
      <top style="thin"/>
      <bottom style="thin"/>
    </border>
    <border>
      <left/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medium"/>
      <right/>
      <top style="thin"/>
      <bottom style="medium"/>
    </border>
    <border>
      <left/>
      <right style="double"/>
      <top style="thin"/>
      <bottom style="medium"/>
    </border>
    <border>
      <left style="double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>
        <color theme="0" tint="-0.24993999302387238"/>
      </left>
      <right/>
      <top style="medium">
        <color theme="0" tint="-0.24993999302387238"/>
      </top>
      <bottom/>
    </border>
    <border>
      <left/>
      <right style="medium">
        <color theme="0" tint="-0.24993999302387238"/>
      </right>
      <top style="medium">
        <color theme="0" tint="-0.24993999302387238"/>
      </top>
      <bottom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/>
    </border>
    <border>
      <left style="medium">
        <color theme="0" tint="-0.24993999302387238"/>
      </left>
      <right/>
      <top/>
      <bottom/>
    </border>
    <border>
      <left/>
      <right style="medium">
        <color theme="0" tint="-0.24993999302387238"/>
      </right>
      <top/>
      <bottom/>
    </border>
    <border>
      <left style="medium">
        <color theme="0" tint="-0.24993999302387238"/>
      </left>
      <right style="medium">
        <color theme="0" tint="-0.24993999302387238"/>
      </right>
      <top/>
      <bottom/>
    </border>
    <border>
      <left style="medium">
        <color theme="0" tint="-0.24993999302387238"/>
      </left>
      <right/>
      <top/>
      <bottom style="medium">
        <color theme="0" tint="-0.24993999302387238"/>
      </bottom>
    </border>
    <border>
      <left/>
      <right style="medium">
        <color theme="0" tint="-0.24993999302387238"/>
      </right>
      <top/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/>
      <bottom style="medium">
        <color theme="0" tint="-0.2499399930238723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>
        <color theme="0" tint="-0.24997000396251678"/>
      </left>
      <right style="medium">
        <color theme="0" tint="-0.24997000396251678"/>
      </right>
      <top style="medium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/>
      <top style="medium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medium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 style="medium">
        <color theme="0" tint="-0.24997000396251678"/>
      </right>
      <top/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 style="medium">
        <color theme="0" tint="-0.24997000396251678"/>
      </left>
      <right style="medium">
        <color theme="0" tint="-0.24997000396251678"/>
      </right>
      <top/>
      <bottom style="medium">
        <color theme="0" tint="-0.24997000396251678"/>
      </bottom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double"/>
      <right style="hair"/>
      <top style="medium"/>
      <bottom/>
    </border>
    <border>
      <left style="double"/>
      <right style="hair"/>
      <top/>
      <bottom/>
    </border>
    <border>
      <left style="double"/>
      <right style="hair"/>
      <top/>
      <bottom style="double"/>
    </border>
    <border>
      <left style="thin"/>
      <right style="hair"/>
      <top style="medium"/>
      <bottom/>
    </border>
    <border>
      <left style="thin"/>
      <right style="hair"/>
      <top/>
      <bottom/>
    </border>
    <border>
      <left style="thin"/>
      <right style="hair"/>
      <top/>
      <bottom style="double"/>
    </border>
    <border>
      <left style="thin"/>
      <right style="hair"/>
      <top/>
      <bottom style="thin"/>
    </border>
    <border>
      <left/>
      <right style="double"/>
      <top style="medium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hair"/>
      <right/>
      <top style="medium"/>
      <bottom/>
    </border>
    <border>
      <left style="hair"/>
      <right/>
      <top/>
      <bottom style="double"/>
    </border>
    <border>
      <left style="hair"/>
      <right style="hair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medium"/>
      <bottom/>
    </border>
    <border>
      <left style="medium"/>
      <right style="hair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/>
    </xf>
    <xf numFmtId="0" fontId="61" fillId="0" borderId="4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1" fillId="0" borderId="45" xfId="0" applyFont="1" applyFill="1" applyBorder="1" applyAlignment="1">
      <alignment horizontal="center" vertical="center"/>
    </xf>
    <xf numFmtId="0" fontId="61" fillId="0" borderId="46" xfId="0" applyFont="1" applyFill="1" applyBorder="1" applyAlignment="1">
      <alignment horizontal="center" vertical="center"/>
    </xf>
    <xf numFmtId="0" fontId="61" fillId="0" borderId="47" xfId="0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0" fontId="61" fillId="0" borderId="5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8" fillId="0" borderId="52" xfId="0" applyFont="1" applyFill="1" applyBorder="1" applyAlignment="1">
      <alignment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62" fillId="0" borderId="56" xfId="0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center" vertical="center"/>
    </xf>
    <xf numFmtId="0" fontId="62" fillId="0" borderId="58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/>
    </xf>
    <xf numFmtId="0" fontId="62" fillId="0" borderId="60" xfId="0" applyFont="1" applyFill="1" applyBorder="1" applyAlignment="1">
      <alignment horizontal="center" vertical="center"/>
    </xf>
    <xf numFmtId="0" fontId="62" fillId="0" borderId="61" xfId="0" applyFont="1" applyFill="1" applyBorder="1" applyAlignment="1">
      <alignment horizontal="center" vertical="center"/>
    </xf>
    <xf numFmtId="0" fontId="62" fillId="0" borderId="62" xfId="0" applyFont="1" applyFill="1" applyBorder="1" applyAlignment="1">
      <alignment horizontal="center" vertical="center"/>
    </xf>
    <xf numFmtId="0" fontId="62" fillId="0" borderId="63" xfId="0" applyFont="1" applyFill="1" applyBorder="1" applyAlignment="1">
      <alignment horizontal="center" vertical="center"/>
    </xf>
    <xf numFmtId="0" fontId="62" fillId="0" borderId="64" xfId="0" applyFont="1" applyFill="1" applyBorder="1" applyAlignment="1">
      <alignment horizontal="center" vertical="center"/>
    </xf>
    <xf numFmtId="0" fontId="62" fillId="0" borderId="65" xfId="0" applyFont="1" applyFill="1" applyBorder="1" applyAlignment="1">
      <alignment horizontal="center" vertical="center"/>
    </xf>
    <xf numFmtId="0" fontId="62" fillId="0" borderId="66" xfId="0" applyFont="1" applyFill="1" applyBorder="1" applyAlignment="1">
      <alignment horizontal="center" vertical="center"/>
    </xf>
    <xf numFmtId="0" fontId="62" fillId="0" borderId="67" xfId="0" applyFont="1" applyFill="1" applyBorder="1" applyAlignment="1">
      <alignment horizontal="center" vertical="center"/>
    </xf>
    <xf numFmtId="0" fontId="63" fillId="0" borderId="68" xfId="0" applyFont="1" applyFill="1" applyBorder="1" applyAlignment="1">
      <alignment horizontal="center" vertical="center"/>
    </xf>
    <xf numFmtId="0" fontId="63" fillId="0" borderId="69" xfId="0" applyFont="1" applyFill="1" applyBorder="1" applyAlignment="1">
      <alignment horizontal="center" vertical="center"/>
    </xf>
    <xf numFmtId="0" fontId="63" fillId="0" borderId="70" xfId="0" applyFont="1" applyFill="1" applyBorder="1" applyAlignment="1">
      <alignment horizontal="center" vertical="center"/>
    </xf>
    <xf numFmtId="0" fontId="64" fillId="0" borderId="71" xfId="0" applyFont="1" applyFill="1" applyBorder="1" applyAlignment="1">
      <alignment horizontal="center" vertical="center"/>
    </xf>
    <xf numFmtId="0" fontId="64" fillId="0" borderId="72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 wrapText="1"/>
    </xf>
    <xf numFmtId="0" fontId="18" fillId="0" borderId="77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 wrapText="1"/>
    </xf>
    <xf numFmtId="0" fontId="17" fillId="0" borderId="79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16" fillId="0" borderId="81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16" fillId="0" borderId="85" xfId="0" applyFont="1" applyFill="1" applyBorder="1" applyAlignment="1">
      <alignment horizontal="center" vertical="center" wrapText="1"/>
    </xf>
    <xf numFmtId="0" fontId="16" fillId="0" borderId="86" xfId="0" applyFont="1" applyFill="1" applyBorder="1" applyAlignment="1">
      <alignment horizontal="center" vertical="center" wrapText="1"/>
    </xf>
    <xf numFmtId="0" fontId="16" fillId="0" borderId="87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16" fillId="0" borderId="9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92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5" fillId="0" borderId="94" xfId="0" applyFont="1" applyFill="1" applyBorder="1" applyAlignment="1">
      <alignment horizontal="right" vertical="center"/>
    </xf>
    <xf numFmtId="0" fontId="5" fillId="0" borderId="95" xfId="0" applyFont="1" applyFill="1" applyBorder="1" applyAlignment="1">
      <alignment horizontal="right" vertical="center"/>
    </xf>
    <xf numFmtId="0" fontId="5" fillId="0" borderId="96" xfId="0" applyFont="1" applyFill="1" applyBorder="1" applyAlignment="1">
      <alignment horizontal="right" vertical="center"/>
    </xf>
    <xf numFmtId="0" fontId="66" fillId="0" borderId="94" xfId="0" applyFont="1" applyFill="1" applyBorder="1" applyAlignment="1">
      <alignment horizontal="left" vertical="center" wrapText="1"/>
    </xf>
    <xf numFmtId="0" fontId="66" fillId="0" borderId="95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left" vertical="center"/>
    </xf>
    <xf numFmtId="0" fontId="8" fillId="0" borderId="95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97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left" vertical="center"/>
    </xf>
    <xf numFmtId="0" fontId="8" fillId="0" borderId="98" xfId="0" applyFont="1" applyFill="1" applyBorder="1" applyAlignment="1">
      <alignment horizontal="left" vertical="center"/>
    </xf>
    <xf numFmtId="0" fontId="12" fillId="0" borderId="94" xfId="0" applyFont="1" applyFill="1" applyBorder="1" applyAlignment="1">
      <alignment horizontal="center" vertical="center" wrapText="1"/>
    </xf>
    <xf numFmtId="0" fontId="12" fillId="0" borderId="9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16" fillId="0" borderId="102" xfId="0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tabSelected="1" zoomScale="60" zoomScaleNormal="60" zoomScalePageLayoutView="0" workbookViewId="0" topLeftCell="A1">
      <selection activeCell="D19" sqref="D19"/>
    </sheetView>
  </sheetViews>
  <sheetFormatPr defaultColWidth="3.8515625" defaultRowHeight="15" customHeight="1"/>
  <cols>
    <col min="1" max="1" width="4.421875" style="1" customWidth="1"/>
    <col min="2" max="2" width="17.140625" style="1" customWidth="1"/>
    <col min="3" max="3" width="6.28125" style="1" customWidth="1"/>
    <col min="4" max="9" width="7.8515625" style="1" customWidth="1"/>
    <col min="10" max="12" width="7.00390625" style="1" customWidth="1"/>
    <col min="13" max="13" width="1.8515625" style="1" customWidth="1"/>
    <col min="14" max="14" width="4.421875" style="1" customWidth="1"/>
    <col min="15" max="15" width="17.140625" style="1" customWidth="1"/>
    <col min="16" max="16" width="6.28125" style="1" customWidth="1"/>
    <col min="17" max="22" width="7.8515625" style="1" customWidth="1"/>
    <col min="23" max="25" width="7.00390625" style="1" customWidth="1"/>
    <col min="26" max="28" width="6.57421875" style="1" customWidth="1"/>
    <col min="29" max="16384" width="3.8515625" style="1" customWidth="1"/>
  </cols>
  <sheetData>
    <row r="1" spans="1:21" s="5" customFormat="1" ht="23.25" customHeight="1" thickBot="1">
      <c r="A1" s="141" t="s">
        <v>55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3"/>
      <c r="N1" s="142" t="s">
        <v>57</v>
      </c>
      <c r="O1" s="143"/>
      <c r="P1" s="143"/>
      <c r="Q1" s="144"/>
      <c r="R1" s="10"/>
      <c r="S1" s="11" t="s">
        <v>0</v>
      </c>
      <c r="T1" s="12" t="s">
        <v>1</v>
      </c>
      <c r="U1" s="13" t="s">
        <v>2</v>
      </c>
    </row>
    <row r="2" ht="7.5" customHeight="1" thickBot="1"/>
    <row r="3" spans="1:24" ht="61.5" customHeight="1" thickBot="1">
      <c r="A3" s="145" t="s">
        <v>58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7"/>
      <c r="M3" s="14"/>
      <c r="N3" s="155" t="s">
        <v>3</v>
      </c>
      <c r="O3" s="156"/>
      <c r="P3" s="156"/>
      <c r="Q3" s="156"/>
      <c r="R3" s="156"/>
      <c r="S3" s="156"/>
      <c r="T3" s="156"/>
      <c r="U3" s="156"/>
      <c r="V3" s="156"/>
      <c r="W3" s="156"/>
      <c r="X3" s="157"/>
    </row>
    <row r="4" spans="21:26" ht="13.5" thickBot="1">
      <c r="U4" s="6"/>
      <c r="V4" s="6"/>
      <c r="W4" s="6"/>
      <c r="X4" s="6"/>
      <c r="Y4" s="6"/>
      <c r="Z4" s="6"/>
    </row>
    <row r="5" spans="1:24" s="8" customFormat="1" ht="27" customHeight="1" thickBot="1">
      <c r="A5" s="3" t="s">
        <v>4</v>
      </c>
      <c r="B5" s="158"/>
      <c r="C5" s="159"/>
      <c r="D5" s="160"/>
      <c r="E5" s="15" t="s">
        <v>5</v>
      </c>
      <c r="F5" s="3"/>
      <c r="G5" s="5"/>
      <c r="H5" s="148" t="s">
        <v>6</v>
      </c>
      <c r="I5" s="127"/>
      <c r="J5" s="149"/>
      <c r="K5" s="150"/>
      <c r="L5" s="151"/>
      <c r="M5" s="2"/>
      <c r="N5" s="134" t="s">
        <v>7</v>
      </c>
      <c r="O5" s="152"/>
      <c r="P5" s="152"/>
      <c r="Q5" s="153"/>
      <c r="R5" s="153"/>
      <c r="S5" s="153"/>
      <c r="T5" s="153"/>
      <c r="U5" s="153"/>
      <c r="V5" s="153"/>
      <c r="W5" s="154"/>
      <c r="X5" s="2"/>
    </row>
    <row r="6" spans="1:24" s="8" customFormat="1" ht="26.25" customHeight="1" thickBot="1">
      <c r="A6" s="3"/>
      <c r="B6" s="4"/>
      <c r="C6" s="4"/>
      <c r="D6" s="3"/>
      <c r="E6" s="5"/>
      <c r="F6" s="5"/>
      <c r="G6" s="5"/>
      <c r="H6" s="6"/>
      <c r="I6" s="6"/>
      <c r="J6" s="7"/>
      <c r="K6" s="7"/>
      <c r="L6" s="7"/>
      <c r="M6" s="2"/>
      <c r="N6" s="125" t="s">
        <v>8</v>
      </c>
      <c r="O6" s="126"/>
      <c r="P6" s="126"/>
      <c r="Q6" s="127"/>
      <c r="R6" s="127"/>
      <c r="S6" s="127"/>
      <c r="T6" s="127"/>
      <c r="U6" s="127"/>
      <c r="V6" s="127"/>
      <c r="W6" s="128"/>
      <c r="X6" s="2"/>
    </row>
    <row r="7" spans="1:24" s="8" customFormat="1" ht="8.25" customHeight="1" thickBot="1">
      <c r="A7" s="16"/>
      <c r="B7" s="17"/>
      <c r="C7" s="1"/>
      <c r="D7" s="18"/>
      <c r="I7" s="6"/>
      <c r="J7" s="6"/>
      <c r="K7" s="2"/>
      <c r="L7" s="2"/>
      <c r="M7" s="2"/>
      <c r="N7" s="2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9" ht="13.5" thickBot="1">
      <c r="A8" s="19"/>
      <c r="B8" s="107" t="s">
        <v>9</v>
      </c>
      <c r="C8" s="108"/>
      <c r="D8" s="108"/>
      <c r="E8" s="108"/>
      <c r="F8" s="108"/>
      <c r="G8" s="108"/>
      <c r="H8" s="108"/>
      <c r="I8" s="108"/>
      <c r="J8" s="109"/>
      <c r="K8" s="110" t="s">
        <v>10</v>
      </c>
      <c r="L8" s="111"/>
      <c r="N8" s="17"/>
      <c r="O8" s="107" t="s">
        <v>9</v>
      </c>
      <c r="P8" s="108"/>
      <c r="Q8" s="108"/>
      <c r="R8" s="108"/>
      <c r="S8" s="108"/>
      <c r="T8" s="108"/>
      <c r="U8" s="108"/>
      <c r="V8" s="108"/>
      <c r="W8" s="109"/>
      <c r="X8" s="110" t="s">
        <v>10</v>
      </c>
      <c r="Y8" s="111"/>
      <c r="Z8" s="2"/>
      <c r="AA8" s="2"/>
      <c r="AB8" s="2"/>
      <c r="AC8" s="2"/>
    </row>
    <row r="9" spans="1:31" ht="13.5" thickBot="1">
      <c r="A9" s="134" t="s">
        <v>11</v>
      </c>
      <c r="B9" s="122" t="s">
        <v>12</v>
      </c>
      <c r="C9" s="137" t="s">
        <v>13</v>
      </c>
      <c r="D9" s="140" t="s">
        <v>14</v>
      </c>
      <c r="E9" s="140"/>
      <c r="F9" s="140"/>
      <c r="G9" s="140"/>
      <c r="H9" s="140"/>
      <c r="I9" s="140"/>
      <c r="J9" s="131" t="s">
        <v>15</v>
      </c>
      <c r="K9" s="119" t="s">
        <v>16</v>
      </c>
      <c r="L9" s="112" t="s">
        <v>17</v>
      </c>
      <c r="N9" s="134" t="s">
        <v>11</v>
      </c>
      <c r="O9" s="122" t="s">
        <v>12</v>
      </c>
      <c r="P9" s="137" t="s">
        <v>13</v>
      </c>
      <c r="Q9" s="140" t="s">
        <v>14</v>
      </c>
      <c r="R9" s="140"/>
      <c r="S9" s="140"/>
      <c r="T9" s="140"/>
      <c r="U9" s="140"/>
      <c r="V9" s="140"/>
      <c r="W9" s="131" t="s">
        <v>15</v>
      </c>
      <c r="X9" s="119" t="s">
        <v>16</v>
      </c>
      <c r="Y9" s="112" t="s">
        <v>17</v>
      </c>
      <c r="Z9" s="2"/>
      <c r="AA9" s="2"/>
      <c r="AB9" s="2"/>
      <c r="AC9" s="2"/>
      <c r="AD9" s="20"/>
      <c r="AE9" s="21"/>
    </row>
    <row r="10" spans="1:31" ht="12.75">
      <c r="A10" s="135"/>
      <c r="B10" s="123"/>
      <c r="C10" s="138"/>
      <c r="D10" s="117" t="s">
        <v>18</v>
      </c>
      <c r="E10" s="161" t="s">
        <v>19</v>
      </c>
      <c r="F10" s="115" t="s">
        <v>45</v>
      </c>
      <c r="G10" s="117" t="s">
        <v>52</v>
      </c>
      <c r="H10" s="115" t="s">
        <v>20</v>
      </c>
      <c r="I10" s="115" t="s">
        <v>21</v>
      </c>
      <c r="J10" s="132"/>
      <c r="K10" s="120"/>
      <c r="L10" s="113"/>
      <c r="N10" s="135"/>
      <c r="O10" s="123"/>
      <c r="P10" s="138"/>
      <c r="Q10" s="117" t="s">
        <v>18</v>
      </c>
      <c r="R10" s="161" t="s">
        <v>19</v>
      </c>
      <c r="S10" s="115" t="s">
        <v>45</v>
      </c>
      <c r="T10" s="117" t="s">
        <v>52</v>
      </c>
      <c r="U10" s="115" t="s">
        <v>20</v>
      </c>
      <c r="V10" s="115" t="s">
        <v>21</v>
      </c>
      <c r="W10" s="132"/>
      <c r="X10" s="120"/>
      <c r="Y10" s="113"/>
      <c r="Z10" s="2"/>
      <c r="AA10" s="2"/>
      <c r="AB10" s="2"/>
      <c r="AC10" s="2"/>
      <c r="AD10" s="21"/>
      <c r="AE10" s="21"/>
    </row>
    <row r="11" spans="1:31" ht="18" customHeight="1" thickBot="1">
      <c r="A11" s="136"/>
      <c r="B11" s="124"/>
      <c r="C11" s="139"/>
      <c r="D11" s="118"/>
      <c r="E11" s="162"/>
      <c r="F11" s="116"/>
      <c r="G11" s="118"/>
      <c r="H11" s="116"/>
      <c r="I11" s="116"/>
      <c r="J11" s="133"/>
      <c r="K11" s="121"/>
      <c r="L11" s="114"/>
      <c r="N11" s="136"/>
      <c r="O11" s="124"/>
      <c r="P11" s="139"/>
      <c r="Q11" s="118"/>
      <c r="R11" s="162"/>
      <c r="S11" s="116"/>
      <c r="T11" s="118"/>
      <c r="U11" s="116"/>
      <c r="V11" s="116"/>
      <c r="W11" s="133"/>
      <c r="X11" s="121"/>
      <c r="Y11" s="114"/>
      <c r="Z11" s="2"/>
      <c r="AA11" s="2"/>
      <c r="AB11" s="2"/>
      <c r="AC11" s="2"/>
      <c r="AD11" s="21"/>
      <c r="AE11" s="21"/>
    </row>
    <row r="12" spans="1:31" ht="13.5" hidden="1" thickTop="1">
      <c r="A12" s="22"/>
      <c r="B12" s="129" t="s">
        <v>22</v>
      </c>
      <c r="C12" s="23" t="s">
        <v>23</v>
      </c>
      <c r="D12" s="24" t="s">
        <v>24</v>
      </c>
      <c r="E12" s="25" t="s">
        <v>25</v>
      </c>
      <c r="F12" s="26" t="s">
        <v>46</v>
      </c>
      <c r="G12" s="24"/>
      <c r="H12" s="24" t="s">
        <v>25</v>
      </c>
      <c r="I12" s="24" t="s">
        <v>25</v>
      </c>
      <c r="J12" s="27" t="s">
        <v>26</v>
      </c>
      <c r="K12" s="28"/>
      <c r="L12" s="29"/>
      <c r="N12" s="30"/>
      <c r="O12" s="129" t="s">
        <v>22</v>
      </c>
      <c r="P12" s="23" t="s">
        <v>23</v>
      </c>
      <c r="Q12" s="24" t="s">
        <v>24</v>
      </c>
      <c r="R12" s="25" t="s">
        <v>25</v>
      </c>
      <c r="S12" s="26" t="s">
        <v>46</v>
      </c>
      <c r="T12" s="31"/>
      <c r="U12" s="24" t="s">
        <v>25</v>
      </c>
      <c r="V12" s="24" t="s">
        <v>25</v>
      </c>
      <c r="W12" s="27" t="s">
        <v>26</v>
      </c>
      <c r="X12" s="28"/>
      <c r="Y12" s="29"/>
      <c r="Z12" s="2"/>
      <c r="AA12" s="2"/>
      <c r="AB12" s="2"/>
      <c r="AC12" s="2"/>
      <c r="AD12" s="21"/>
      <c r="AE12" s="21"/>
    </row>
    <row r="13" spans="1:31" ht="12.75" hidden="1">
      <c r="A13" s="32"/>
      <c r="B13" s="129"/>
      <c r="C13" s="33" t="s">
        <v>27</v>
      </c>
      <c r="D13" s="34" t="s">
        <v>28</v>
      </c>
      <c r="E13" s="35"/>
      <c r="F13" s="36" t="s">
        <v>47</v>
      </c>
      <c r="G13" s="34"/>
      <c r="H13" s="34"/>
      <c r="I13" s="34"/>
      <c r="J13" s="37" t="s">
        <v>29</v>
      </c>
      <c r="K13" s="38"/>
      <c r="L13" s="39"/>
      <c r="N13" s="40"/>
      <c r="O13" s="129"/>
      <c r="P13" s="33" t="s">
        <v>27</v>
      </c>
      <c r="Q13" s="34" t="s">
        <v>28</v>
      </c>
      <c r="R13" s="35"/>
      <c r="S13" s="36" t="s">
        <v>47</v>
      </c>
      <c r="T13" s="41"/>
      <c r="U13" s="34"/>
      <c r="V13" s="34"/>
      <c r="W13" s="37" t="s">
        <v>29</v>
      </c>
      <c r="X13" s="38"/>
      <c r="Y13" s="39"/>
      <c r="Z13" s="2"/>
      <c r="AA13" s="2"/>
      <c r="AB13" s="2"/>
      <c r="AC13" s="2"/>
      <c r="AD13" s="21"/>
      <c r="AE13" s="21"/>
    </row>
    <row r="14" spans="1:31" ht="12.75" hidden="1">
      <c r="A14" s="32"/>
      <c r="B14" s="129"/>
      <c r="C14" s="33"/>
      <c r="D14" s="34" t="s">
        <v>30</v>
      </c>
      <c r="E14" s="35"/>
      <c r="F14" s="36" t="s">
        <v>48</v>
      </c>
      <c r="G14" s="34"/>
      <c r="H14" s="34"/>
      <c r="I14" s="34"/>
      <c r="J14" s="37"/>
      <c r="K14" s="38"/>
      <c r="L14" s="39"/>
      <c r="N14" s="40"/>
      <c r="O14" s="129"/>
      <c r="P14" s="33"/>
      <c r="Q14" s="34" t="s">
        <v>30</v>
      </c>
      <c r="R14" s="35"/>
      <c r="S14" s="36" t="s">
        <v>48</v>
      </c>
      <c r="T14" s="41"/>
      <c r="U14" s="34"/>
      <c r="V14" s="34"/>
      <c r="W14" s="37"/>
      <c r="X14" s="38"/>
      <c r="Y14" s="39"/>
      <c r="Z14" s="2"/>
      <c r="AA14" s="2"/>
      <c r="AB14" s="2"/>
      <c r="AC14" s="2"/>
      <c r="AD14" s="21"/>
      <c r="AE14" s="21"/>
    </row>
    <row r="15" spans="1:31" ht="12.75" hidden="1">
      <c r="A15" s="32"/>
      <c r="B15" s="129"/>
      <c r="C15" s="33"/>
      <c r="D15" s="34"/>
      <c r="E15" s="35"/>
      <c r="F15" s="42" t="s">
        <v>49</v>
      </c>
      <c r="G15" s="34"/>
      <c r="H15" s="34"/>
      <c r="I15" s="34"/>
      <c r="J15" s="37"/>
      <c r="K15" s="38"/>
      <c r="L15" s="39"/>
      <c r="N15" s="40"/>
      <c r="O15" s="129"/>
      <c r="P15" s="33"/>
      <c r="Q15" s="34"/>
      <c r="R15" s="35"/>
      <c r="S15" s="42" t="s">
        <v>49</v>
      </c>
      <c r="T15" s="41"/>
      <c r="U15" s="34"/>
      <c r="V15" s="34"/>
      <c r="W15" s="37"/>
      <c r="X15" s="38"/>
      <c r="Y15" s="39"/>
      <c r="Z15" s="2"/>
      <c r="AA15" s="2"/>
      <c r="AB15" s="2"/>
      <c r="AC15" s="2"/>
      <c r="AD15" s="21"/>
      <c r="AE15" s="21"/>
    </row>
    <row r="16" spans="1:31" ht="12.75" hidden="1">
      <c r="A16" s="32"/>
      <c r="B16" s="129"/>
      <c r="C16" s="33"/>
      <c r="D16" s="34"/>
      <c r="E16" s="35"/>
      <c r="F16" s="42" t="s">
        <v>50</v>
      </c>
      <c r="G16" s="34"/>
      <c r="H16" s="34"/>
      <c r="I16" s="34"/>
      <c r="J16" s="37"/>
      <c r="K16" s="38"/>
      <c r="L16" s="39"/>
      <c r="N16" s="40"/>
      <c r="O16" s="129"/>
      <c r="P16" s="33"/>
      <c r="Q16" s="34"/>
      <c r="R16" s="35"/>
      <c r="S16" s="42" t="s">
        <v>50</v>
      </c>
      <c r="T16" s="41"/>
      <c r="U16" s="34"/>
      <c r="V16" s="34"/>
      <c r="W16" s="37"/>
      <c r="X16" s="38"/>
      <c r="Y16" s="39"/>
      <c r="Z16" s="2"/>
      <c r="AA16" s="2"/>
      <c r="AB16" s="2"/>
      <c r="AC16" s="2"/>
      <c r="AD16" s="21"/>
      <c r="AE16" s="21"/>
    </row>
    <row r="17" spans="1:31" ht="12.75" hidden="1">
      <c r="A17" s="32"/>
      <c r="B17" s="130"/>
      <c r="C17" s="33"/>
      <c r="D17" s="34"/>
      <c r="E17" s="35"/>
      <c r="F17" s="36" t="s">
        <v>51</v>
      </c>
      <c r="G17" s="34"/>
      <c r="H17" s="34"/>
      <c r="I17" s="34"/>
      <c r="J17" s="37"/>
      <c r="K17" s="38"/>
      <c r="L17" s="39"/>
      <c r="N17" s="40"/>
      <c r="O17" s="130"/>
      <c r="P17" s="33"/>
      <c r="Q17" s="34"/>
      <c r="R17" s="35"/>
      <c r="S17" s="36" t="s">
        <v>51</v>
      </c>
      <c r="T17" s="41"/>
      <c r="U17" s="34"/>
      <c r="V17" s="34"/>
      <c r="W17" s="37"/>
      <c r="X17" s="38"/>
      <c r="Y17" s="39"/>
      <c r="Z17" s="2"/>
      <c r="AA17" s="2"/>
      <c r="AB17" s="2"/>
      <c r="AC17" s="2"/>
      <c r="AD17" s="21"/>
      <c r="AE17" s="21"/>
    </row>
    <row r="18" spans="1:31" ht="12.75" hidden="1">
      <c r="A18" s="43"/>
      <c r="B18" s="44"/>
      <c r="C18" s="33"/>
      <c r="D18" s="34"/>
      <c r="E18" s="35"/>
      <c r="F18" s="41"/>
      <c r="G18" s="34"/>
      <c r="H18" s="34"/>
      <c r="I18" s="34"/>
      <c r="J18" s="37"/>
      <c r="K18" s="38"/>
      <c r="L18" s="39"/>
      <c r="N18" s="45"/>
      <c r="O18" s="44"/>
      <c r="P18" s="33"/>
      <c r="Q18" s="34"/>
      <c r="R18" s="35"/>
      <c r="S18" s="41"/>
      <c r="T18" s="41"/>
      <c r="U18" s="34"/>
      <c r="V18" s="34"/>
      <c r="W18" s="37"/>
      <c r="X18" s="38"/>
      <c r="Y18" s="39"/>
      <c r="Z18" s="2"/>
      <c r="AA18" s="2"/>
      <c r="AB18" s="2"/>
      <c r="AC18" s="2"/>
      <c r="AD18" s="21"/>
      <c r="AE18" s="21"/>
    </row>
    <row r="19" spans="1:29" ht="18" customHeight="1" thickTop="1">
      <c r="A19" s="46">
        <v>1</v>
      </c>
      <c r="B19" s="47"/>
      <c r="C19" s="48"/>
      <c r="D19" s="49"/>
      <c r="E19" s="50"/>
      <c r="F19" s="36"/>
      <c r="G19" s="51"/>
      <c r="H19" s="51"/>
      <c r="I19" s="51"/>
      <c r="J19" s="52"/>
      <c r="K19" s="53"/>
      <c r="L19" s="54"/>
      <c r="N19" s="55">
        <v>26</v>
      </c>
      <c r="O19" s="47"/>
      <c r="P19" s="48"/>
      <c r="Q19" s="49"/>
      <c r="R19" s="50"/>
      <c r="S19" s="36"/>
      <c r="T19" s="55"/>
      <c r="U19" s="51"/>
      <c r="V19" s="51"/>
      <c r="W19" s="52"/>
      <c r="X19" s="53"/>
      <c r="Y19" s="54"/>
      <c r="Z19" s="2"/>
      <c r="AA19" s="2"/>
      <c r="AB19" s="2"/>
      <c r="AC19" s="2"/>
    </row>
    <row r="20" spans="1:29" ht="18" customHeight="1">
      <c r="A20" s="46">
        <v>2</v>
      </c>
      <c r="B20" s="56"/>
      <c r="C20" s="48"/>
      <c r="D20" s="49"/>
      <c r="E20" s="50"/>
      <c r="F20" s="36"/>
      <c r="G20" s="51"/>
      <c r="H20" s="51"/>
      <c r="I20" s="51"/>
      <c r="J20" s="52"/>
      <c r="K20" s="53"/>
      <c r="L20" s="54"/>
      <c r="N20" s="55">
        <v>27</v>
      </c>
      <c r="O20" s="56"/>
      <c r="P20" s="48"/>
      <c r="Q20" s="49"/>
      <c r="R20" s="50"/>
      <c r="S20" s="36"/>
      <c r="T20" s="55"/>
      <c r="U20" s="51"/>
      <c r="V20" s="51"/>
      <c r="W20" s="52"/>
      <c r="X20" s="53"/>
      <c r="Y20" s="54"/>
      <c r="Z20" s="2"/>
      <c r="AA20" s="2"/>
      <c r="AB20" s="2"/>
      <c r="AC20" s="2"/>
    </row>
    <row r="21" spans="1:29" ht="18" customHeight="1">
      <c r="A21" s="46">
        <v>3</v>
      </c>
      <c r="B21" s="56"/>
      <c r="C21" s="48"/>
      <c r="D21" s="49"/>
      <c r="E21" s="50"/>
      <c r="F21" s="36"/>
      <c r="G21" s="51"/>
      <c r="H21" s="51"/>
      <c r="I21" s="51"/>
      <c r="J21" s="52"/>
      <c r="K21" s="53"/>
      <c r="L21" s="54"/>
      <c r="N21" s="55">
        <v>28</v>
      </c>
      <c r="O21" s="56"/>
      <c r="P21" s="48"/>
      <c r="Q21" s="49"/>
      <c r="R21" s="50"/>
      <c r="S21" s="36"/>
      <c r="T21" s="55"/>
      <c r="U21" s="51"/>
      <c r="V21" s="51"/>
      <c r="W21" s="52"/>
      <c r="X21" s="53"/>
      <c r="Y21" s="54"/>
      <c r="Z21" s="2"/>
      <c r="AA21" s="2"/>
      <c r="AB21" s="2"/>
      <c r="AC21" s="2"/>
    </row>
    <row r="22" spans="1:29" ht="18" customHeight="1">
      <c r="A22" s="46">
        <v>4</v>
      </c>
      <c r="B22" s="56"/>
      <c r="C22" s="48"/>
      <c r="D22" s="49"/>
      <c r="E22" s="50"/>
      <c r="F22" s="36"/>
      <c r="G22" s="51"/>
      <c r="H22" s="51"/>
      <c r="I22" s="51"/>
      <c r="J22" s="52"/>
      <c r="K22" s="53"/>
      <c r="L22" s="54"/>
      <c r="N22" s="55">
        <v>29</v>
      </c>
      <c r="O22" s="56"/>
      <c r="P22" s="48"/>
      <c r="Q22" s="49"/>
      <c r="R22" s="50"/>
      <c r="S22" s="36"/>
      <c r="T22" s="55"/>
      <c r="U22" s="51"/>
      <c r="V22" s="51"/>
      <c r="W22" s="52"/>
      <c r="X22" s="53"/>
      <c r="Y22" s="54"/>
      <c r="Z22" s="2"/>
      <c r="AA22" s="2"/>
      <c r="AB22" s="2"/>
      <c r="AC22" s="2"/>
    </row>
    <row r="23" spans="1:29" ht="18" customHeight="1">
      <c r="A23" s="46">
        <v>5</v>
      </c>
      <c r="B23" s="56"/>
      <c r="C23" s="48"/>
      <c r="D23" s="49"/>
      <c r="E23" s="50"/>
      <c r="F23" s="36"/>
      <c r="G23" s="51"/>
      <c r="H23" s="51"/>
      <c r="I23" s="51"/>
      <c r="J23" s="52"/>
      <c r="K23" s="53"/>
      <c r="L23" s="54"/>
      <c r="N23" s="55">
        <v>30</v>
      </c>
      <c r="O23" s="56"/>
      <c r="P23" s="48"/>
      <c r="Q23" s="49"/>
      <c r="R23" s="50"/>
      <c r="S23" s="36"/>
      <c r="T23" s="55"/>
      <c r="U23" s="51"/>
      <c r="V23" s="51"/>
      <c r="W23" s="52"/>
      <c r="X23" s="53"/>
      <c r="Y23" s="54"/>
      <c r="Z23" s="2"/>
      <c r="AA23" s="2"/>
      <c r="AB23" s="2"/>
      <c r="AC23" s="2"/>
    </row>
    <row r="24" spans="1:29" ht="18" customHeight="1">
      <c r="A24" s="46">
        <v>6</v>
      </c>
      <c r="B24" s="56"/>
      <c r="C24" s="48"/>
      <c r="D24" s="49"/>
      <c r="E24" s="50"/>
      <c r="F24" s="36"/>
      <c r="G24" s="51"/>
      <c r="H24" s="51"/>
      <c r="I24" s="51"/>
      <c r="J24" s="52"/>
      <c r="K24" s="53"/>
      <c r="L24" s="54"/>
      <c r="N24" s="55">
        <v>31</v>
      </c>
      <c r="O24" s="56"/>
      <c r="P24" s="48"/>
      <c r="Q24" s="49"/>
      <c r="R24" s="50"/>
      <c r="S24" s="36"/>
      <c r="T24" s="55"/>
      <c r="U24" s="51"/>
      <c r="V24" s="51"/>
      <c r="W24" s="52"/>
      <c r="X24" s="53"/>
      <c r="Y24" s="54"/>
      <c r="Z24" s="2"/>
      <c r="AA24" s="2"/>
      <c r="AB24" s="2"/>
      <c r="AC24" s="2"/>
    </row>
    <row r="25" spans="1:29" ht="18" customHeight="1">
      <c r="A25" s="46">
        <v>7</v>
      </c>
      <c r="B25" s="56"/>
      <c r="C25" s="48"/>
      <c r="D25" s="49"/>
      <c r="E25" s="50"/>
      <c r="F25" s="36"/>
      <c r="G25" s="51"/>
      <c r="H25" s="51"/>
      <c r="I25" s="51"/>
      <c r="J25" s="52"/>
      <c r="K25" s="53"/>
      <c r="L25" s="54"/>
      <c r="N25" s="55">
        <v>32</v>
      </c>
      <c r="O25" s="56"/>
      <c r="P25" s="48"/>
      <c r="Q25" s="49"/>
      <c r="R25" s="50"/>
      <c r="S25" s="36"/>
      <c r="T25" s="55"/>
      <c r="U25" s="51"/>
      <c r="V25" s="51"/>
      <c r="W25" s="52"/>
      <c r="X25" s="53"/>
      <c r="Y25" s="54"/>
      <c r="Z25" s="2"/>
      <c r="AA25" s="2"/>
      <c r="AB25" s="2"/>
      <c r="AC25" s="2"/>
    </row>
    <row r="26" spans="1:29" ht="18" customHeight="1">
      <c r="A26" s="46">
        <v>8</v>
      </c>
      <c r="B26" s="56"/>
      <c r="C26" s="48"/>
      <c r="D26" s="49"/>
      <c r="E26" s="50"/>
      <c r="F26" s="36"/>
      <c r="G26" s="51"/>
      <c r="H26" s="51"/>
      <c r="I26" s="51"/>
      <c r="J26" s="52"/>
      <c r="K26" s="53"/>
      <c r="L26" s="54"/>
      <c r="N26" s="55">
        <v>33</v>
      </c>
      <c r="O26" s="56"/>
      <c r="P26" s="48"/>
      <c r="Q26" s="49"/>
      <c r="R26" s="50"/>
      <c r="S26" s="36"/>
      <c r="T26" s="55"/>
      <c r="U26" s="51"/>
      <c r="V26" s="51"/>
      <c r="W26" s="52"/>
      <c r="X26" s="53"/>
      <c r="Y26" s="54"/>
      <c r="Z26" s="2"/>
      <c r="AA26" s="2"/>
      <c r="AB26" s="2"/>
      <c r="AC26" s="2"/>
    </row>
    <row r="27" spans="1:29" ht="18" customHeight="1">
      <c r="A27" s="46">
        <v>9</v>
      </c>
      <c r="B27" s="56"/>
      <c r="C27" s="48"/>
      <c r="D27" s="49"/>
      <c r="E27" s="50"/>
      <c r="F27" s="36"/>
      <c r="G27" s="51"/>
      <c r="H27" s="51"/>
      <c r="I27" s="51"/>
      <c r="J27" s="52"/>
      <c r="K27" s="53"/>
      <c r="L27" s="54"/>
      <c r="N27" s="55">
        <v>34</v>
      </c>
      <c r="O27" s="56"/>
      <c r="P27" s="48"/>
      <c r="Q27" s="49"/>
      <c r="R27" s="50"/>
      <c r="S27" s="36"/>
      <c r="T27" s="55"/>
      <c r="U27" s="51"/>
      <c r="V27" s="51"/>
      <c r="W27" s="52"/>
      <c r="X27" s="53"/>
      <c r="Y27" s="54"/>
      <c r="Z27" s="2"/>
      <c r="AA27" s="2"/>
      <c r="AB27" s="2"/>
      <c r="AC27" s="2"/>
    </row>
    <row r="28" spans="1:29" ht="18" customHeight="1">
      <c r="A28" s="46">
        <v>10</v>
      </c>
      <c r="B28" s="56"/>
      <c r="C28" s="48"/>
      <c r="D28" s="49"/>
      <c r="E28" s="50"/>
      <c r="F28" s="36"/>
      <c r="G28" s="51"/>
      <c r="H28" s="51"/>
      <c r="I28" s="51"/>
      <c r="J28" s="52"/>
      <c r="K28" s="53"/>
      <c r="L28" s="54"/>
      <c r="N28" s="55">
        <v>35</v>
      </c>
      <c r="O28" s="56"/>
      <c r="P28" s="48"/>
      <c r="Q28" s="49"/>
      <c r="R28" s="50"/>
      <c r="S28" s="36"/>
      <c r="T28" s="55"/>
      <c r="U28" s="51"/>
      <c r="V28" s="51"/>
      <c r="W28" s="52"/>
      <c r="X28" s="53"/>
      <c r="Y28" s="54"/>
      <c r="Z28" s="2"/>
      <c r="AA28" s="2"/>
      <c r="AB28" s="2"/>
      <c r="AC28" s="2"/>
    </row>
    <row r="29" spans="1:29" ht="18" customHeight="1">
      <c r="A29" s="46">
        <v>11</v>
      </c>
      <c r="B29" s="56"/>
      <c r="C29" s="48"/>
      <c r="D29" s="49"/>
      <c r="E29" s="50"/>
      <c r="F29" s="36"/>
      <c r="G29" s="51"/>
      <c r="H29" s="51"/>
      <c r="I29" s="51"/>
      <c r="J29" s="52"/>
      <c r="K29" s="53"/>
      <c r="L29" s="54"/>
      <c r="N29" s="55">
        <v>36</v>
      </c>
      <c r="O29" s="56"/>
      <c r="P29" s="48"/>
      <c r="Q29" s="49"/>
      <c r="R29" s="50"/>
      <c r="S29" s="36"/>
      <c r="T29" s="55"/>
      <c r="U29" s="51"/>
      <c r="V29" s="51"/>
      <c r="W29" s="52"/>
      <c r="X29" s="53"/>
      <c r="Y29" s="54"/>
      <c r="Z29" s="2"/>
      <c r="AA29" s="2"/>
      <c r="AB29" s="2"/>
      <c r="AC29" s="2"/>
    </row>
    <row r="30" spans="1:29" ht="18" customHeight="1">
      <c r="A30" s="46">
        <v>12</v>
      </c>
      <c r="B30" s="56"/>
      <c r="C30" s="48"/>
      <c r="D30" s="49"/>
      <c r="E30" s="50"/>
      <c r="F30" s="36"/>
      <c r="G30" s="51"/>
      <c r="H30" s="51"/>
      <c r="I30" s="51"/>
      <c r="J30" s="52"/>
      <c r="K30" s="53"/>
      <c r="L30" s="54"/>
      <c r="N30" s="55">
        <v>37</v>
      </c>
      <c r="O30" s="56"/>
      <c r="P30" s="48"/>
      <c r="Q30" s="49"/>
      <c r="R30" s="50"/>
      <c r="S30" s="36"/>
      <c r="T30" s="55"/>
      <c r="U30" s="51"/>
      <c r="V30" s="51"/>
      <c r="W30" s="52"/>
      <c r="X30" s="53"/>
      <c r="Y30" s="54"/>
      <c r="Z30" s="2"/>
      <c r="AA30" s="2"/>
      <c r="AB30" s="2"/>
      <c r="AC30" s="2"/>
    </row>
    <row r="31" spans="1:29" ht="18" customHeight="1">
      <c r="A31" s="46">
        <v>13</v>
      </c>
      <c r="B31" s="56"/>
      <c r="C31" s="48"/>
      <c r="D31" s="49"/>
      <c r="E31" s="50"/>
      <c r="F31" s="36"/>
      <c r="G31" s="51"/>
      <c r="H31" s="51"/>
      <c r="I31" s="51"/>
      <c r="J31" s="52"/>
      <c r="K31" s="53"/>
      <c r="L31" s="54"/>
      <c r="N31" s="55">
        <v>38</v>
      </c>
      <c r="O31" s="56"/>
      <c r="P31" s="48"/>
      <c r="Q31" s="49"/>
      <c r="R31" s="50"/>
      <c r="S31" s="36"/>
      <c r="T31" s="55"/>
      <c r="U31" s="51"/>
      <c r="V31" s="51"/>
      <c r="W31" s="52"/>
      <c r="X31" s="53"/>
      <c r="Y31" s="54"/>
      <c r="Z31" s="2"/>
      <c r="AA31" s="2"/>
      <c r="AB31" s="2"/>
      <c r="AC31" s="2"/>
    </row>
    <row r="32" spans="1:29" ht="18" customHeight="1">
      <c r="A32" s="46">
        <v>14</v>
      </c>
      <c r="B32" s="56"/>
      <c r="C32" s="48"/>
      <c r="D32" s="49"/>
      <c r="E32" s="50"/>
      <c r="F32" s="36"/>
      <c r="G32" s="51"/>
      <c r="H32" s="51"/>
      <c r="I32" s="51"/>
      <c r="J32" s="52"/>
      <c r="K32" s="53"/>
      <c r="L32" s="54"/>
      <c r="N32" s="55">
        <v>39</v>
      </c>
      <c r="O32" s="56"/>
      <c r="P32" s="48"/>
      <c r="Q32" s="49"/>
      <c r="R32" s="50"/>
      <c r="S32" s="36"/>
      <c r="T32" s="55"/>
      <c r="U32" s="51"/>
      <c r="V32" s="51"/>
      <c r="W32" s="52"/>
      <c r="X32" s="53"/>
      <c r="Y32" s="54"/>
      <c r="Z32" s="2"/>
      <c r="AA32" s="2"/>
      <c r="AB32" s="2"/>
      <c r="AC32" s="2"/>
    </row>
    <row r="33" spans="1:29" ht="18" customHeight="1">
      <c r="A33" s="46">
        <v>15</v>
      </c>
      <c r="B33" s="56"/>
      <c r="C33" s="48"/>
      <c r="D33" s="49"/>
      <c r="E33" s="50"/>
      <c r="F33" s="36"/>
      <c r="G33" s="51"/>
      <c r="H33" s="51"/>
      <c r="I33" s="51"/>
      <c r="J33" s="52"/>
      <c r="K33" s="53"/>
      <c r="L33" s="54"/>
      <c r="N33" s="55">
        <v>40</v>
      </c>
      <c r="O33" s="56"/>
      <c r="P33" s="48"/>
      <c r="Q33" s="49"/>
      <c r="R33" s="50"/>
      <c r="S33" s="36"/>
      <c r="T33" s="55"/>
      <c r="U33" s="51"/>
      <c r="V33" s="51"/>
      <c r="W33" s="52"/>
      <c r="X33" s="53"/>
      <c r="Y33" s="54"/>
      <c r="Z33" s="2"/>
      <c r="AA33" s="2"/>
      <c r="AB33" s="2"/>
      <c r="AC33" s="2"/>
    </row>
    <row r="34" spans="1:29" ht="18" customHeight="1">
      <c r="A34" s="46">
        <v>16</v>
      </c>
      <c r="B34" s="56"/>
      <c r="C34" s="48"/>
      <c r="D34" s="49"/>
      <c r="E34" s="50"/>
      <c r="F34" s="36"/>
      <c r="G34" s="51"/>
      <c r="H34" s="51"/>
      <c r="I34" s="51"/>
      <c r="J34" s="52"/>
      <c r="K34" s="53"/>
      <c r="L34" s="54"/>
      <c r="N34" s="55">
        <v>41</v>
      </c>
      <c r="O34" s="56"/>
      <c r="P34" s="48"/>
      <c r="Q34" s="49"/>
      <c r="R34" s="50"/>
      <c r="S34" s="36"/>
      <c r="T34" s="55"/>
      <c r="U34" s="51"/>
      <c r="V34" s="51"/>
      <c r="W34" s="52"/>
      <c r="X34" s="53"/>
      <c r="Y34" s="54"/>
      <c r="Z34" s="2"/>
      <c r="AA34" s="2"/>
      <c r="AB34" s="2"/>
      <c r="AC34" s="2"/>
    </row>
    <row r="35" spans="1:29" ht="18" customHeight="1">
      <c r="A35" s="46">
        <v>17</v>
      </c>
      <c r="B35" s="56"/>
      <c r="C35" s="48"/>
      <c r="D35" s="49"/>
      <c r="E35" s="50"/>
      <c r="F35" s="36"/>
      <c r="G35" s="51"/>
      <c r="H35" s="51"/>
      <c r="I35" s="51"/>
      <c r="J35" s="52"/>
      <c r="K35" s="53"/>
      <c r="L35" s="54"/>
      <c r="N35" s="55">
        <v>42</v>
      </c>
      <c r="O35" s="56"/>
      <c r="P35" s="48"/>
      <c r="Q35" s="49"/>
      <c r="R35" s="50"/>
      <c r="S35" s="36"/>
      <c r="T35" s="55"/>
      <c r="U35" s="51"/>
      <c r="V35" s="51"/>
      <c r="W35" s="52"/>
      <c r="X35" s="53"/>
      <c r="Y35" s="54"/>
      <c r="Z35" s="2"/>
      <c r="AA35" s="2"/>
      <c r="AB35" s="2"/>
      <c r="AC35" s="2"/>
    </row>
    <row r="36" spans="1:29" ht="18" customHeight="1">
      <c r="A36" s="46">
        <v>18</v>
      </c>
      <c r="B36" s="56"/>
      <c r="C36" s="48"/>
      <c r="D36" s="49"/>
      <c r="E36" s="50"/>
      <c r="F36" s="36"/>
      <c r="G36" s="51"/>
      <c r="H36" s="51"/>
      <c r="I36" s="51"/>
      <c r="J36" s="52"/>
      <c r="K36" s="53"/>
      <c r="L36" s="54"/>
      <c r="N36" s="55">
        <v>43</v>
      </c>
      <c r="O36" s="56"/>
      <c r="P36" s="48"/>
      <c r="Q36" s="49"/>
      <c r="R36" s="50"/>
      <c r="S36" s="36"/>
      <c r="T36" s="55"/>
      <c r="U36" s="51"/>
      <c r="V36" s="51"/>
      <c r="W36" s="52"/>
      <c r="X36" s="53"/>
      <c r="Y36" s="54"/>
      <c r="Z36" s="2"/>
      <c r="AA36" s="2"/>
      <c r="AB36" s="2"/>
      <c r="AC36" s="2"/>
    </row>
    <row r="37" spans="1:29" ht="18" customHeight="1">
      <c r="A37" s="46">
        <v>19</v>
      </c>
      <c r="B37" s="56"/>
      <c r="C37" s="48"/>
      <c r="D37" s="49"/>
      <c r="E37" s="50"/>
      <c r="F37" s="36"/>
      <c r="G37" s="51"/>
      <c r="H37" s="51"/>
      <c r="I37" s="51"/>
      <c r="J37" s="52"/>
      <c r="K37" s="53"/>
      <c r="L37" s="54"/>
      <c r="N37" s="55">
        <v>44</v>
      </c>
      <c r="O37" s="56"/>
      <c r="P37" s="48"/>
      <c r="Q37" s="49"/>
      <c r="R37" s="50"/>
      <c r="S37" s="36"/>
      <c r="T37" s="55"/>
      <c r="U37" s="51"/>
      <c r="V37" s="51"/>
      <c r="W37" s="52"/>
      <c r="X37" s="53"/>
      <c r="Y37" s="54"/>
      <c r="Z37" s="2"/>
      <c r="AA37" s="2"/>
      <c r="AB37" s="2"/>
      <c r="AC37" s="2"/>
    </row>
    <row r="38" spans="1:29" ht="18" customHeight="1">
      <c r="A38" s="46">
        <v>20</v>
      </c>
      <c r="B38" s="56"/>
      <c r="C38" s="48"/>
      <c r="D38" s="49"/>
      <c r="E38" s="50"/>
      <c r="F38" s="36"/>
      <c r="G38" s="51"/>
      <c r="H38" s="51"/>
      <c r="I38" s="51"/>
      <c r="J38" s="52"/>
      <c r="K38" s="53"/>
      <c r="L38" s="54"/>
      <c r="N38" s="55">
        <v>45</v>
      </c>
      <c r="O38" s="56"/>
      <c r="P38" s="48"/>
      <c r="Q38" s="49"/>
      <c r="R38" s="50"/>
      <c r="S38" s="36"/>
      <c r="T38" s="55"/>
      <c r="U38" s="51"/>
      <c r="V38" s="51"/>
      <c r="W38" s="52"/>
      <c r="X38" s="53"/>
      <c r="Y38" s="54"/>
      <c r="Z38" s="2"/>
      <c r="AA38" s="2"/>
      <c r="AB38" s="2"/>
      <c r="AC38" s="2"/>
    </row>
    <row r="39" spans="1:29" ht="18" customHeight="1">
      <c r="A39" s="46">
        <v>21</v>
      </c>
      <c r="B39" s="56"/>
      <c r="C39" s="48"/>
      <c r="D39" s="49"/>
      <c r="E39" s="50"/>
      <c r="F39" s="36"/>
      <c r="G39" s="51"/>
      <c r="H39" s="51"/>
      <c r="I39" s="51"/>
      <c r="J39" s="52"/>
      <c r="K39" s="53"/>
      <c r="L39" s="54"/>
      <c r="N39" s="55">
        <v>46</v>
      </c>
      <c r="O39" s="56"/>
      <c r="P39" s="48"/>
      <c r="Q39" s="49"/>
      <c r="R39" s="50"/>
      <c r="S39" s="36"/>
      <c r="T39" s="55"/>
      <c r="U39" s="51"/>
      <c r="V39" s="51"/>
      <c r="W39" s="52"/>
      <c r="X39" s="53"/>
      <c r="Y39" s="54"/>
      <c r="Z39" s="2"/>
      <c r="AA39" s="2"/>
      <c r="AB39" s="2"/>
      <c r="AC39" s="2"/>
    </row>
    <row r="40" spans="1:29" ht="18" customHeight="1">
      <c r="A40" s="46">
        <v>22</v>
      </c>
      <c r="B40" s="56"/>
      <c r="C40" s="48"/>
      <c r="D40" s="49"/>
      <c r="E40" s="50"/>
      <c r="F40" s="36"/>
      <c r="G40" s="51"/>
      <c r="H40" s="51"/>
      <c r="I40" s="51"/>
      <c r="J40" s="52"/>
      <c r="K40" s="53"/>
      <c r="L40" s="54"/>
      <c r="N40" s="55">
        <v>47</v>
      </c>
      <c r="O40" s="56"/>
      <c r="P40" s="48"/>
      <c r="Q40" s="49"/>
      <c r="R40" s="50"/>
      <c r="S40" s="36"/>
      <c r="T40" s="55"/>
      <c r="U40" s="51"/>
      <c r="V40" s="51"/>
      <c r="W40" s="52"/>
      <c r="X40" s="53"/>
      <c r="Y40" s="54"/>
      <c r="Z40" s="2"/>
      <c r="AA40" s="2"/>
      <c r="AB40" s="2"/>
      <c r="AC40" s="2"/>
    </row>
    <row r="41" spans="1:29" ht="18" customHeight="1">
      <c r="A41" s="46">
        <v>23</v>
      </c>
      <c r="B41" s="56"/>
      <c r="C41" s="48"/>
      <c r="D41" s="49"/>
      <c r="E41" s="50"/>
      <c r="F41" s="36"/>
      <c r="G41" s="51"/>
      <c r="H41" s="51"/>
      <c r="I41" s="51"/>
      <c r="J41" s="52"/>
      <c r="K41" s="53"/>
      <c r="L41" s="54"/>
      <c r="N41" s="55">
        <v>48</v>
      </c>
      <c r="O41" s="56"/>
      <c r="P41" s="48"/>
      <c r="Q41" s="49"/>
      <c r="R41" s="50"/>
      <c r="S41" s="36"/>
      <c r="T41" s="55"/>
      <c r="U41" s="51"/>
      <c r="V41" s="51"/>
      <c r="W41" s="52"/>
      <c r="X41" s="53"/>
      <c r="Y41" s="54"/>
      <c r="Z41" s="2"/>
      <c r="AA41" s="2"/>
      <c r="AB41" s="2"/>
      <c r="AC41" s="2"/>
    </row>
    <row r="42" spans="1:29" ht="18" customHeight="1">
      <c r="A42" s="46">
        <v>24</v>
      </c>
      <c r="B42" s="56"/>
      <c r="C42" s="48"/>
      <c r="D42" s="49"/>
      <c r="E42" s="50"/>
      <c r="F42" s="36"/>
      <c r="G42" s="51"/>
      <c r="H42" s="51"/>
      <c r="I42" s="51"/>
      <c r="J42" s="52"/>
      <c r="K42" s="53"/>
      <c r="L42" s="54"/>
      <c r="N42" s="55">
        <v>49</v>
      </c>
      <c r="O42" s="56"/>
      <c r="P42" s="48"/>
      <c r="Q42" s="49"/>
      <c r="R42" s="50"/>
      <c r="S42" s="36"/>
      <c r="T42" s="55"/>
      <c r="U42" s="51"/>
      <c r="V42" s="51"/>
      <c r="W42" s="52"/>
      <c r="X42" s="53"/>
      <c r="Y42" s="54"/>
      <c r="Z42" s="2"/>
      <c r="AA42" s="2"/>
      <c r="AB42" s="2"/>
      <c r="AC42" s="2"/>
    </row>
    <row r="43" spans="1:29" ht="18" customHeight="1" thickBot="1">
      <c r="A43" s="57">
        <v>25</v>
      </c>
      <c r="B43" s="58"/>
      <c r="C43" s="59"/>
      <c r="D43" s="60"/>
      <c r="E43" s="61"/>
      <c r="F43" s="62"/>
      <c r="G43" s="63"/>
      <c r="H43" s="63"/>
      <c r="I43" s="63"/>
      <c r="J43" s="64"/>
      <c r="K43" s="65"/>
      <c r="L43" s="66"/>
      <c r="N43" s="67">
        <v>50</v>
      </c>
      <c r="O43" s="58"/>
      <c r="P43" s="59"/>
      <c r="Q43" s="60"/>
      <c r="R43" s="61"/>
      <c r="S43" s="62"/>
      <c r="T43" s="67"/>
      <c r="U43" s="63"/>
      <c r="V43" s="63"/>
      <c r="W43" s="64"/>
      <c r="X43" s="65"/>
      <c r="Y43" s="66"/>
      <c r="Z43" s="2"/>
      <c r="AA43" s="2"/>
      <c r="AB43" s="2"/>
      <c r="AC43" s="2"/>
    </row>
    <row r="44" spans="1:25" s="68" customFormat="1" ht="10.5" customHeight="1">
      <c r="A44" s="68" t="s">
        <v>31</v>
      </c>
      <c r="B44" s="68">
        <f>COUNTA(B19:B43)</f>
        <v>0</v>
      </c>
      <c r="E44" s="68">
        <f>COUNTIF(E19:E43,"○")</f>
        <v>0</v>
      </c>
      <c r="H44" s="68">
        <f>COUNTIF(H19:H43,"○")</f>
        <v>0</v>
      </c>
      <c r="I44" s="68">
        <f>COUNTIF(I19:I43,"○")</f>
        <v>0</v>
      </c>
      <c r="J44" s="68">
        <f>COUNTIF(J19:J43,"要")</f>
        <v>0</v>
      </c>
      <c r="K44" s="68">
        <f>SUM(K19:K43)</f>
        <v>0</v>
      </c>
      <c r="L44" s="68">
        <f>SUM(L19:L43)</f>
        <v>0</v>
      </c>
      <c r="N44" s="68" t="s">
        <v>32</v>
      </c>
      <c r="O44" s="68">
        <f>COUNTA(O19:O43)</f>
        <v>0</v>
      </c>
      <c r="Q44" s="68">
        <f>COUNTIF(Q19:Q43,"○")</f>
        <v>0</v>
      </c>
      <c r="R44" s="68">
        <f>COUNTIF(R19:R43,"○")</f>
        <v>0</v>
      </c>
      <c r="U44" s="68">
        <f>COUNTIF(U19:U43,"○")</f>
        <v>0</v>
      </c>
      <c r="V44" s="68">
        <f>COUNTIF(V19:V43,"○")</f>
        <v>0</v>
      </c>
      <c r="W44" s="68">
        <f>COUNTIF(W19:W43,"要")</f>
        <v>0</v>
      </c>
      <c r="X44" s="68">
        <f>SUM(X19:X43)</f>
        <v>0</v>
      </c>
      <c r="Y44" s="68">
        <f>SUM(Y19:Y43)</f>
        <v>0</v>
      </c>
    </row>
    <row r="45" spans="1:14" s="68" customFormat="1" ht="10.5" customHeight="1">
      <c r="A45" s="69" t="s">
        <v>33</v>
      </c>
      <c r="B45" s="68">
        <f>B44+O44</f>
        <v>0</v>
      </c>
      <c r="E45" s="68">
        <f>E44+R44</f>
        <v>0</v>
      </c>
      <c r="H45" s="68">
        <f>H44+U44</f>
        <v>0</v>
      </c>
      <c r="I45" s="68">
        <f>I44+V44</f>
        <v>0</v>
      </c>
      <c r="J45" s="68">
        <f>J44+W44</f>
        <v>0</v>
      </c>
      <c r="K45" s="68">
        <f>K44+X44</f>
        <v>0</v>
      </c>
      <c r="L45" s="68">
        <f>L44+Y44</f>
        <v>0</v>
      </c>
      <c r="N45" s="69"/>
    </row>
    <row r="46" spans="1:14" ht="3" customHeight="1" thickBot="1">
      <c r="A46" s="6"/>
      <c r="N46" s="6"/>
    </row>
    <row r="47" spans="1:24" s="73" customFormat="1" ht="10.5" customHeight="1">
      <c r="A47" s="70"/>
      <c r="B47" s="71" t="s">
        <v>34</v>
      </c>
      <c r="C47" s="71" t="s">
        <v>24</v>
      </c>
      <c r="D47" s="72">
        <f>COUNTIF(D19:D43,"①国語")</f>
        <v>0</v>
      </c>
      <c r="N47" s="70"/>
      <c r="O47" s="74" t="s">
        <v>34</v>
      </c>
      <c r="P47" s="71" t="s">
        <v>24</v>
      </c>
      <c r="Q47" s="72">
        <f>COUNTIF(Q19:Q43,"①国語")</f>
        <v>0</v>
      </c>
      <c r="V47" s="73" t="s">
        <v>35</v>
      </c>
      <c r="W47" s="73" t="s">
        <v>24</v>
      </c>
      <c r="X47" s="73">
        <f>(D47+Q47+'申込表No.2'!Y45)</f>
        <v>0</v>
      </c>
    </row>
    <row r="48" spans="1:24" s="73" customFormat="1" ht="10.5" customHeight="1">
      <c r="A48" s="70"/>
      <c r="B48" s="75" t="s">
        <v>36</v>
      </c>
      <c r="C48" s="75" t="s">
        <v>28</v>
      </c>
      <c r="D48" s="76">
        <f>COUNTIF(D19:D43,"②数学")</f>
        <v>0</v>
      </c>
      <c r="N48" s="70"/>
      <c r="O48" s="77"/>
      <c r="P48" s="75" t="s">
        <v>28</v>
      </c>
      <c r="Q48" s="76">
        <f>COUNTIF(Q19:Q43,"②数学")</f>
        <v>0</v>
      </c>
      <c r="V48" s="73" t="s">
        <v>34</v>
      </c>
      <c r="W48" s="73" t="s">
        <v>28</v>
      </c>
      <c r="X48" s="73">
        <f>(D48+Q48+'申込表No.2'!Y46)</f>
        <v>0</v>
      </c>
    </row>
    <row r="49" spans="1:24" s="73" customFormat="1" ht="10.5" customHeight="1" thickBot="1">
      <c r="A49" s="70"/>
      <c r="B49" s="78"/>
      <c r="C49" s="78" t="s">
        <v>30</v>
      </c>
      <c r="D49" s="79">
        <f>COUNTIF(D19:D43,"③英語")</f>
        <v>0</v>
      </c>
      <c r="N49" s="70"/>
      <c r="O49" s="80"/>
      <c r="P49" s="78" t="s">
        <v>30</v>
      </c>
      <c r="Q49" s="79">
        <f>COUNTIF(Q19:Q43,"③英語")</f>
        <v>0</v>
      </c>
      <c r="W49" s="73" t="s">
        <v>30</v>
      </c>
      <c r="X49" s="73">
        <f>(D49+Q49+'申込表No.2'!Y47)</f>
        <v>0</v>
      </c>
    </row>
    <row r="50" spans="1:14" ht="3.75" customHeight="1">
      <c r="A50" s="6"/>
      <c r="N50" s="6"/>
    </row>
    <row r="51" spans="1:14" ht="3.75" customHeight="1">
      <c r="A51" s="6"/>
      <c r="N51" s="6"/>
    </row>
    <row r="52" spans="1:14" ht="9" customHeight="1" thickBot="1">
      <c r="A52" s="6"/>
      <c r="B52" s="81"/>
      <c r="N52" s="6"/>
    </row>
    <row r="53" spans="1:19" ht="18">
      <c r="A53" s="82" t="s">
        <v>37</v>
      </c>
      <c r="B53" s="83" t="s">
        <v>38</v>
      </c>
      <c r="C53" s="84" t="s">
        <v>39</v>
      </c>
      <c r="D53" s="84">
        <f>B45+'申込表No.2'!B40</f>
        <v>0</v>
      </c>
      <c r="E53" s="85" t="s">
        <v>40</v>
      </c>
      <c r="F53" s="84" t="s">
        <v>41</v>
      </c>
      <c r="G53" s="84">
        <f>K45+'申込表No.2'!K40</f>
        <v>0</v>
      </c>
      <c r="H53" s="85" t="s">
        <v>42</v>
      </c>
      <c r="I53" s="84">
        <f>D53+G53</f>
        <v>0</v>
      </c>
      <c r="J53" s="86" t="s">
        <v>43</v>
      </c>
      <c r="K53" s="87"/>
      <c r="L53" s="87"/>
      <c r="M53" s="87"/>
      <c r="N53" s="87"/>
      <c r="O53" s="87"/>
      <c r="P53" s="87"/>
      <c r="Q53" s="87"/>
      <c r="R53" s="87"/>
      <c r="S53" s="88"/>
    </row>
    <row r="54" spans="2:19" ht="18" thickBot="1">
      <c r="B54" s="89" t="s">
        <v>44</v>
      </c>
      <c r="C54" s="17" t="s">
        <v>39</v>
      </c>
      <c r="D54" s="17">
        <f>J45+'申込表No.2'!J40</f>
        <v>0</v>
      </c>
      <c r="E54" s="90" t="s">
        <v>40</v>
      </c>
      <c r="F54" s="17" t="s">
        <v>41</v>
      </c>
      <c r="G54" s="17">
        <f>L45+'申込表No.2'!L40</f>
        <v>0</v>
      </c>
      <c r="H54" s="90" t="s">
        <v>42</v>
      </c>
      <c r="I54" s="17">
        <f>D54+G54</f>
        <v>0</v>
      </c>
      <c r="J54" s="91" t="s">
        <v>43</v>
      </c>
      <c r="K54" s="87"/>
      <c r="L54" s="87"/>
      <c r="M54" s="87"/>
      <c r="N54" s="87"/>
      <c r="O54" s="87"/>
      <c r="P54" s="87"/>
      <c r="Q54" s="87"/>
      <c r="R54" s="87"/>
      <c r="S54" s="88"/>
    </row>
    <row r="55" spans="12:20" ht="18">
      <c r="L55" s="87"/>
      <c r="M55" s="87"/>
      <c r="N55" s="87"/>
      <c r="O55" s="87"/>
      <c r="P55" s="87"/>
      <c r="Q55" s="87"/>
      <c r="R55" s="88"/>
      <c r="S55" s="88"/>
      <c r="T55" s="88"/>
    </row>
    <row r="56" spans="12:17" ht="12.75">
      <c r="L56" s="87"/>
      <c r="M56" s="87"/>
      <c r="N56" s="87"/>
      <c r="O56" s="87"/>
      <c r="P56" s="87"/>
      <c r="Q56" s="87"/>
    </row>
    <row r="57" spans="12:17" ht="12.75">
      <c r="L57" s="87"/>
      <c r="M57" s="87"/>
      <c r="N57" s="87"/>
      <c r="O57" s="87"/>
      <c r="P57" s="87"/>
      <c r="Q57" s="87"/>
    </row>
    <row r="58" ht="12.75"/>
  </sheetData>
  <sheetProtection/>
  <mergeCells count="43">
    <mergeCell ref="K9:K11"/>
    <mergeCell ref="R10:R11"/>
    <mergeCell ref="U10:U11"/>
    <mergeCell ref="N9:N11"/>
    <mergeCell ref="A1:L1"/>
    <mergeCell ref="N1:Q1"/>
    <mergeCell ref="A3:L3"/>
    <mergeCell ref="H5:I5"/>
    <mergeCell ref="J5:L5"/>
    <mergeCell ref="N5:P5"/>
    <mergeCell ref="Q5:W5"/>
    <mergeCell ref="N3:X3"/>
    <mergeCell ref="B5:D5"/>
    <mergeCell ref="L9:L11"/>
    <mergeCell ref="A9:A11"/>
    <mergeCell ref="B9:B11"/>
    <mergeCell ref="C9:C11"/>
    <mergeCell ref="D9:I9"/>
    <mergeCell ref="J9:J11"/>
    <mergeCell ref="D10:D11"/>
    <mergeCell ref="E10:E11"/>
    <mergeCell ref="H10:H11"/>
    <mergeCell ref="I10:I11"/>
    <mergeCell ref="N6:P6"/>
    <mergeCell ref="Q6:W6"/>
    <mergeCell ref="Q10:Q11"/>
    <mergeCell ref="B12:B17"/>
    <mergeCell ref="O12:O17"/>
    <mergeCell ref="F10:F11"/>
    <mergeCell ref="G10:G11"/>
    <mergeCell ref="W9:W11"/>
    <mergeCell ref="B8:J8"/>
    <mergeCell ref="K8:L8"/>
    <mergeCell ref="O8:W8"/>
    <mergeCell ref="X8:Y8"/>
    <mergeCell ref="Y9:Y11"/>
    <mergeCell ref="S10:S11"/>
    <mergeCell ref="T10:T11"/>
    <mergeCell ref="X9:X11"/>
    <mergeCell ref="O9:O11"/>
    <mergeCell ref="V10:V11"/>
    <mergeCell ref="P9:P11"/>
    <mergeCell ref="Q9:V9"/>
  </mergeCells>
  <dataValidations count="10">
    <dataValidation type="list" allowBlank="1" showInputMessage="1" showErrorMessage="1" sqref="J19:J43">
      <formula1>$J$12:$J$14</formula1>
    </dataValidation>
    <dataValidation type="list" allowBlank="1" showInputMessage="1" showErrorMessage="1" sqref="D19:D43 Q19:Q43">
      <formula1>$D$12:$D$17</formula1>
    </dataValidation>
    <dataValidation type="list" showInputMessage="1" showErrorMessage="1" sqref="T1">
      <formula1>"午前,午後"</formula1>
    </dataValidation>
    <dataValidation type="list" allowBlank="1" showInputMessage="1" showErrorMessage="1" sqref="I19:I43">
      <formula1>$I$12:$I$13</formula1>
    </dataValidation>
    <dataValidation type="list" allowBlank="1" showInputMessage="1" showErrorMessage="1" sqref="H19:H43">
      <formula1>$H$12:$H$13</formula1>
    </dataValidation>
    <dataValidation type="list" allowBlank="1" showInputMessage="1" showErrorMessage="1" sqref="C19:C43">
      <formula1>$C$12:$C$13</formula1>
    </dataValidation>
    <dataValidation type="list" allowBlank="1" showInputMessage="1" showErrorMessage="1" sqref="F20:F43">
      <formula1>$F$12:$F$17</formula1>
    </dataValidation>
    <dataValidation type="list" allowBlank="1" showInputMessage="1" showErrorMessage="1" sqref="S19:S43">
      <formula1>$S$12:$S$18</formula1>
    </dataValidation>
    <dataValidation type="list" allowBlank="1" showInputMessage="1" showErrorMessage="1" sqref="F19">
      <formula1>$F$12:$F$18</formula1>
    </dataValidation>
    <dataValidation type="list" allowBlank="1" showInputMessage="1" showErrorMessage="1" sqref="R1">
      <formula1>"18,19"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12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1">
      <selection activeCell="H22" sqref="H22"/>
    </sheetView>
  </sheetViews>
  <sheetFormatPr defaultColWidth="3.8515625" defaultRowHeight="15"/>
  <cols>
    <col min="1" max="1" width="4.421875" style="1" customWidth="1"/>
    <col min="2" max="2" width="16.140625" style="1" bestFit="1" customWidth="1"/>
    <col min="3" max="3" width="6.8515625" style="1" customWidth="1"/>
    <col min="4" max="9" width="8.8515625" style="1" customWidth="1"/>
    <col min="10" max="10" width="6.57421875" style="1" bestFit="1" customWidth="1"/>
    <col min="11" max="11" width="6.28125" style="1" bestFit="1" customWidth="1"/>
    <col min="12" max="12" width="6.57421875" style="1" customWidth="1"/>
    <col min="13" max="13" width="1.8515625" style="1" customWidth="1"/>
    <col min="14" max="14" width="4.421875" style="1" customWidth="1"/>
    <col min="15" max="15" width="14.7109375" style="1" customWidth="1"/>
    <col min="16" max="16" width="6.8515625" style="1" customWidth="1"/>
    <col min="17" max="22" width="8.8515625" style="1" customWidth="1"/>
    <col min="23" max="23" width="6.57421875" style="1" bestFit="1" customWidth="1"/>
    <col min="24" max="24" width="6.8515625" style="1" customWidth="1"/>
    <col min="25" max="28" width="6.57421875" style="1" customWidth="1"/>
    <col min="29" max="16384" width="3.8515625" style="1" customWidth="1"/>
  </cols>
  <sheetData>
    <row r="1" spans="1:24" s="8" customFormat="1" ht="15.75">
      <c r="A1" s="141" t="s">
        <v>56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3"/>
      <c r="N1" s="3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8" customFormat="1" ht="16.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"/>
      <c r="N2" s="3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9" ht="13.5" thickBot="1">
      <c r="A3" s="19"/>
      <c r="B3" s="107" t="s">
        <v>9</v>
      </c>
      <c r="C3" s="108"/>
      <c r="D3" s="108"/>
      <c r="E3" s="108"/>
      <c r="F3" s="108"/>
      <c r="G3" s="108"/>
      <c r="H3" s="108"/>
      <c r="I3" s="108"/>
      <c r="J3" s="109"/>
      <c r="K3" s="110" t="s">
        <v>10</v>
      </c>
      <c r="L3" s="111"/>
      <c r="N3" s="17"/>
      <c r="O3" s="107" t="s">
        <v>9</v>
      </c>
      <c r="P3" s="108"/>
      <c r="Q3" s="108"/>
      <c r="R3" s="108"/>
      <c r="S3" s="108"/>
      <c r="T3" s="108"/>
      <c r="U3" s="108"/>
      <c r="V3" s="108"/>
      <c r="W3" s="109"/>
      <c r="X3" s="110" t="s">
        <v>10</v>
      </c>
      <c r="Y3" s="111"/>
      <c r="Z3" s="2"/>
      <c r="AA3" s="2"/>
      <c r="AB3" s="2"/>
      <c r="AC3" s="2"/>
    </row>
    <row r="4" spans="1:31" ht="13.5" customHeight="1" thickBot="1">
      <c r="A4" s="134" t="s">
        <v>11</v>
      </c>
      <c r="B4" s="122" t="s">
        <v>12</v>
      </c>
      <c r="C4" s="137" t="s">
        <v>13</v>
      </c>
      <c r="D4" s="140" t="s">
        <v>14</v>
      </c>
      <c r="E4" s="140"/>
      <c r="F4" s="140"/>
      <c r="G4" s="140"/>
      <c r="H4" s="140"/>
      <c r="I4" s="140"/>
      <c r="J4" s="131" t="s">
        <v>15</v>
      </c>
      <c r="K4" s="119" t="s">
        <v>16</v>
      </c>
      <c r="L4" s="112" t="s">
        <v>17</v>
      </c>
      <c r="N4" s="134" t="s">
        <v>11</v>
      </c>
      <c r="O4" s="122" t="s">
        <v>12</v>
      </c>
      <c r="P4" s="137" t="s">
        <v>13</v>
      </c>
      <c r="Q4" s="140" t="s">
        <v>14</v>
      </c>
      <c r="R4" s="140"/>
      <c r="S4" s="140"/>
      <c r="T4" s="140"/>
      <c r="U4" s="140"/>
      <c r="V4" s="140"/>
      <c r="W4" s="131" t="s">
        <v>15</v>
      </c>
      <c r="X4" s="119" t="s">
        <v>16</v>
      </c>
      <c r="Y4" s="112" t="s">
        <v>17</v>
      </c>
      <c r="Z4" s="2"/>
      <c r="AA4" s="2"/>
      <c r="AB4" s="2"/>
      <c r="AC4" s="2"/>
      <c r="AD4" s="20"/>
      <c r="AE4" s="21"/>
    </row>
    <row r="5" spans="1:31" ht="12.75" customHeight="1">
      <c r="A5" s="135"/>
      <c r="B5" s="123"/>
      <c r="C5" s="138"/>
      <c r="D5" s="117" t="s">
        <v>18</v>
      </c>
      <c r="E5" s="161" t="s">
        <v>19</v>
      </c>
      <c r="F5" s="115" t="s">
        <v>45</v>
      </c>
      <c r="G5" s="117" t="s">
        <v>52</v>
      </c>
      <c r="H5" s="115" t="s">
        <v>20</v>
      </c>
      <c r="I5" s="115" t="s">
        <v>21</v>
      </c>
      <c r="J5" s="132"/>
      <c r="K5" s="120"/>
      <c r="L5" s="113"/>
      <c r="N5" s="135"/>
      <c r="O5" s="123"/>
      <c r="P5" s="138"/>
      <c r="Q5" s="117" t="s">
        <v>18</v>
      </c>
      <c r="R5" s="161" t="s">
        <v>19</v>
      </c>
      <c r="S5" s="115" t="s">
        <v>45</v>
      </c>
      <c r="T5" s="117" t="s">
        <v>52</v>
      </c>
      <c r="U5" s="115" t="s">
        <v>20</v>
      </c>
      <c r="V5" s="115" t="s">
        <v>21</v>
      </c>
      <c r="W5" s="132"/>
      <c r="X5" s="120"/>
      <c r="Y5" s="113"/>
      <c r="Z5" s="2"/>
      <c r="AA5" s="2"/>
      <c r="AB5" s="2"/>
      <c r="AC5" s="2"/>
      <c r="AD5" s="21"/>
      <c r="AE5" s="21"/>
    </row>
    <row r="6" spans="1:31" ht="13.5" thickBot="1">
      <c r="A6" s="136"/>
      <c r="B6" s="124"/>
      <c r="C6" s="139"/>
      <c r="D6" s="118"/>
      <c r="E6" s="162"/>
      <c r="F6" s="116"/>
      <c r="G6" s="118"/>
      <c r="H6" s="116"/>
      <c r="I6" s="116"/>
      <c r="J6" s="133"/>
      <c r="K6" s="121"/>
      <c r="L6" s="114"/>
      <c r="N6" s="136"/>
      <c r="O6" s="124"/>
      <c r="P6" s="139"/>
      <c r="Q6" s="118"/>
      <c r="R6" s="162"/>
      <c r="S6" s="116"/>
      <c r="T6" s="118"/>
      <c r="U6" s="116"/>
      <c r="V6" s="116"/>
      <c r="W6" s="133"/>
      <c r="X6" s="121"/>
      <c r="Y6" s="114"/>
      <c r="Z6" s="2"/>
      <c r="AA6" s="2"/>
      <c r="AB6" s="2"/>
      <c r="AC6" s="2"/>
      <c r="AD6" s="21"/>
      <c r="AE6" s="21"/>
    </row>
    <row r="7" spans="1:31" ht="13.5" customHeight="1" hidden="1" thickTop="1">
      <c r="A7" s="22"/>
      <c r="B7" s="129" t="s">
        <v>22</v>
      </c>
      <c r="C7" s="23" t="s">
        <v>23</v>
      </c>
      <c r="D7" s="24" t="s">
        <v>24</v>
      </c>
      <c r="E7" s="25" t="s">
        <v>25</v>
      </c>
      <c r="F7" s="26" t="s">
        <v>46</v>
      </c>
      <c r="G7" s="24"/>
      <c r="H7" s="24" t="s">
        <v>25</v>
      </c>
      <c r="I7" s="24" t="s">
        <v>25</v>
      </c>
      <c r="J7" s="27" t="s">
        <v>26</v>
      </c>
      <c r="K7" s="28"/>
      <c r="L7" s="29"/>
      <c r="N7" s="30"/>
      <c r="O7" s="129" t="s">
        <v>22</v>
      </c>
      <c r="P7" s="23" t="s">
        <v>23</v>
      </c>
      <c r="Q7" s="24" t="s">
        <v>24</v>
      </c>
      <c r="R7" s="25" t="s">
        <v>25</v>
      </c>
      <c r="S7" s="26" t="s">
        <v>46</v>
      </c>
      <c r="T7" s="31"/>
      <c r="U7" s="24" t="s">
        <v>25</v>
      </c>
      <c r="V7" s="24" t="s">
        <v>25</v>
      </c>
      <c r="W7" s="27" t="s">
        <v>26</v>
      </c>
      <c r="X7" s="28"/>
      <c r="Y7" s="29"/>
      <c r="Z7" s="2"/>
      <c r="AA7" s="2"/>
      <c r="AB7" s="2"/>
      <c r="AC7" s="2"/>
      <c r="AD7" s="21"/>
      <c r="AE7" s="21"/>
    </row>
    <row r="8" spans="1:31" ht="13.5" customHeight="1" hidden="1">
      <c r="A8" s="32"/>
      <c r="B8" s="129"/>
      <c r="C8" s="33" t="s">
        <v>27</v>
      </c>
      <c r="D8" s="34" t="s">
        <v>28</v>
      </c>
      <c r="E8" s="35"/>
      <c r="F8" s="36" t="s">
        <v>47</v>
      </c>
      <c r="G8" s="34"/>
      <c r="H8" s="34"/>
      <c r="I8" s="34"/>
      <c r="J8" s="37" t="s">
        <v>29</v>
      </c>
      <c r="K8" s="38"/>
      <c r="L8" s="39"/>
      <c r="N8" s="40"/>
      <c r="O8" s="129"/>
      <c r="P8" s="33" t="s">
        <v>27</v>
      </c>
      <c r="Q8" s="34" t="s">
        <v>28</v>
      </c>
      <c r="R8" s="35"/>
      <c r="S8" s="36" t="s">
        <v>47</v>
      </c>
      <c r="T8" s="41"/>
      <c r="U8" s="34"/>
      <c r="V8" s="34"/>
      <c r="W8" s="37" t="s">
        <v>29</v>
      </c>
      <c r="X8" s="38"/>
      <c r="Y8" s="39"/>
      <c r="Z8" s="2"/>
      <c r="AA8" s="2"/>
      <c r="AB8" s="2"/>
      <c r="AC8" s="2"/>
      <c r="AD8" s="21"/>
      <c r="AE8" s="21"/>
    </row>
    <row r="9" spans="1:31" ht="14.25" customHeight="1" hidden="1">
      <c r="A9" s="32"/>
      <c r="B9" s="129"/>
      <c r="C9" s="33"/>
      <c r="D9" s="34" t="s">
        <v>30</v>
      </c>
      <c r="E9" s="35"/>
      <c r="F9" s="36" t="s">
        <v>48</v>
      </c>
      <c r="G9" s="34"/>
      <c r="H9" s="34"/>
      <c r="I9" s="34"/>
      <c r="J9" s="37"/>
      <c r="K9" s="38"/>
      <c r="L9" s="39"/>
      <c r="N9" s="40"/>
      <c r="O9" s="129"/>
      <c r="P9" s="33"/>
      <c r="Q9" s="34" t="s">
        <v>30</v>
      </c>
      <c r="R9" s="35"/>
      <c r="S9" s="36" t="s">
        <v>48</v>
      </c>
      <c r="T9" s="41"/>
      <c r="U9" s="34"/>
      <c r="V9" s="34"/>
      <c r="W9" s="37"/>
      <c r="X9" s="38"/>
      <c r="Y9" s="39"/>
      <c r="Z9" s="2"/>
      <c r="AA9" s="2"/>
      <c r="AB9" s="2"/>
      <c r="AC9" s="2"/>
      <c r="AD9" s="21"/>
      <c r="AE9" s="21"/>
    </row>
    <row r="10" spans="1:31" ht="14.25" customHeight="1" hidden="1">
      <c r="A10" s="32"/>
      <c r="B10" s="129"/>
      <c r="C10" s="33"/>
      <c r="D10" s="34"/>
      <c r="E10" s="35"/>
      <c r="F10" s="42" t="s">
        <v>49</v>
      </c>
      <c r="G10" s="34"/>
      <c r="H10" s="34"/>
      <c r="I10" s="34"/>
      <c r="J10" s="37"/>
      <c r="K10" s="38"/>
      <c r="L10" s="39"/>
      <c r="N10" s="40"/>
      <c r="O10" s="129"/>
      <c r="P10" s="33"/>
      <c r="Q10" s="34"/>
      <c r="R10" s="35"/>
      <c r="S10" s="42" t="s">
        <v>49</v>
      </c>
      <c r="T10" s="41"/>
      <c r="U10" s="34"/>
      <c r="V10" s="34"/>
      <c r="W10" s="37"/>
      <c r="X10" s="38"/>
      <c r="Y10" s="39"/>
      <c r="Z10" s="2"/>
      <c r="AA10" s="2"/>
      <c r="AB10" s="2"/>
      <c r="AC10" s="2"/>
      <c r="AD10" s="21"/>
      <c r="AE10" s="21"/>
    </row>
    <row r="11" spans="1:31" ht="14.25" customHeight="1" hidden="1">
      <c r="A11" s="32"/>
      <c r="B11" s="129"/>
      <c r="C11" s="33"/>
      <c r="D11" s="34"/>
      <c r="E11" s="35"/>
      <c r="F11" s="42" t="s">
        <v>50</v>
      </c>
      <c r="G11" s="34"/>
      <c r="H11" s="34"/>
      <c r="I11" s="34"/>
      <c r="J11" s="37"/>
      <c r="K11" s="38"/>
      <c r="L11" s="39"/>
      <c r="N11" s="40"/>
      <c r="O11" s="129"/>
      <c r="P11" s="33"/>
      <c r="Q11" s="34"/>
      <c r="R11" s="35"/>
      <c r="S11" s="42" t="s">
        <v>50</v>
      </c>
      <c r="T11" s="41"/>
      <c r="U11" s="34"/>
      <c r="V11" s="34"/>
      <c r="W11" s="37"/>
      <c r="X11" s="38"/>
      <c r="Y11" s="39"/>
      <c r="Z11" s="2"/>
      <c r="AA11" s="2"/>
      <c r="AB11" s="2"/>
      <c r="AC11" s="2"/>
      <c r="AD11" s="21"/>
      <c r="AE11" s="21"/>
    </row>
    <row r="12" spans="1:31" ht="13.5" customHeight="1" hidden="1">
      <c r="A12" s="32"/>
      <c r="B12" s="130"/>
      <c r="C12" s="33"/>
      <c r="D12" s="34"/>
      <c r="E12" s="35"/>
      <c r="F12" s="36" t="s">
        <v>51</v>
      </c>
      <c r="G12" s="34"/>
      <c r="H12" s="34"/>
      <c r="I12" s="34"/>
      <c r="J12" s="37"/>
      <c r="K12" s="38"/>
      <c r="L12" s="39"/>
      <c r="N12" s="40"/>
      <c r="O12" s="130"/>
      <c r="P12" s="33"/>
      <c r="Q12" s="34"/>
      <c r="R12" s="35"/>
      <c r="S12" s="36" t="s">
        <v>51</v>
      </c>
      <c r="T12" s="41"/>
      <c r="U12" s="34"/>
      <c r="V12" s="34"/>
      <c r="W12" s="37"/>
      <c r="X12" s="38"/>
      <c r="Y12" s="39"/>
      <c r="Z12" s="2"/>
      <c r="AA12" s="2"/>
      <c r="AB12" s="2"/>
      <c r="AC12" s="2"/>
      <c r="AD12" s="21"/>
      <c r="AE12" s="21"/>
    </row>
    <row r="13" spans="1:31" ht="13.5" customHeight="1" hidden="1">
      <c r="A13" s="43"/>
      <c r="B13" s="44"/>
      <c r="C13" s="33"/>
      <c r="D13" s="34"/>
      <c r="E13" s="35"/>
      <c r="F13" s="41"/>
      <c r="G13" s="34"/>
      <c r="H13" s="34"/>
      <c r="I13" s="34"/>
      <c r="J13" s="37"/>
      <c r="K13" s="38"/>
      <c r="L13" s="39"/>
      <c r="N13" s="45"/>
      <c r="O13" s="44"/>
      <c r="P13" s="33"/>
      <c r="Q13" s="34"/>
      <c r="R13" s="35"/>
      <c r="S13" s="41"/>
      <c r="T13" s="41"/>
      <c r="U13" s="34"/>
      <c r="V13" s="34"/>
      <c r="W13" s="37"/>
      <c r="X13" s="38"/>
      <c r="Y13" s="39"/>
      <c r="Z13" s="2"/>
      <c r="AA13" s="2"/>
      <c r="AB13" s="2"/>
      <c r="AC13" s="2"/>
      <c r="AD13" s="21"/>
      <c r="AE13" s="21"/>
    </row>
    <row r="14" spans="1:29" ht="19.5" customHeight="1" thickTop="1">
      <c r="A14" s="46">
        <v>51</v>
      </c>
      <c r="B14" s="47"/>
      <c r="C14" s="48"/>
      <c r="D14" s="92"/>
      <c r="E14" s="50"/>
      <c r="F14" s="55"/>
      <c r="G14" s="51"/>
      <c r="H14" s="51"/>
      <c r="I14" s="51"/>
      <c r="J14" s="52"/>
      <c r="K14" s="53"/>
      <c r="L14" s="54"/>
      <c r="N14" s="55">
        <v>76</v>
      </c>
      <c r="O14" s="47"/>
      <c r="P14" s="48"/>
      <c r="Q14" s="49"/>
      <c r="R14" s="50"/>
      <c r="S14" s="55"/>
      <c r="T14" s="55"/>
      <c r="U14" s="51"/>
      <c r="V14" s="51"/>
      <c r="W14" s="52"/>
      <c r="X14" s="53"/>
      <c r="Y14" s="54"/>
      <c r="Z14" s="2"/>
      <c r="AA14" s="2"/>
      <c r="AB14" s="2"/>
      <c r="AC14" s="2"/>
    </row>
    <row r="15" spans="1:29" ht="19.5" customHeight="1">
      <c r="A15" s="46">
        <v>52</v>
      </c>
      <c r="B15" s="56"/>
      <c r="C15" s="48"/>
      <c r="D15" s="92"/>
      <c r="E15" s="50"/>
      <c r="F15" s="55"/>
      <c r="G15" s="51"/>
      <c r="H15" s="51"/>
      <c r="I15" s="51"/>
      <c r="J15" s="52"/>
      <c r="K15" s="53"/>
      <c r="L15" s="54"/>
      <c r="N15" s="55">
        <v>77</v>
      </c>
      <c r="O15" s="56"/>
      <c r="P15" s="48"/>
      <c r="Q15" s="49"/>
      <c r="R15" s="50"/>
      <c r="S15" s="55"/>
      <c r="T15" s="55"/>
      <c r="U15" s="51"/>
      <c r="V15" s="51"/>
      <c r="W15" s="52"/>
      <c r="X15" s="53"/>
      <c r="Y15" s="54"/>
      <c r="Z15" s="2"/>
      <c r="AA15" s="2"/>
      <c r="AB15" s="2"/>
      <c r="AC15" s="2"/>
    </row>
    <row r="16" spans="1:29" ht="19.5" customHeight="1">
      <c r="A16" s="46">
        <v>53</v>
      </c>
      <c r="B16" s="56"/>
      <c r="C16" s="48"/>
      <c r="D16" s="92"/>
      <c r="E16" s="50"/>
      <c r="F16" s="55"/>
      <c r="G16" s="51"/>
      <c r="H16" s="51"/>
      <c r="I16" s="51"/>
      <c r="J16" s="52"/>
      <c r="K16" s="53"/>
      <c r="L16" s="54"/>
      <c r="N16" s="55">
        <v>78</v>
      </c>
      <c r="O16" s="56"/>
      <c r="P16" s="48"/>
      <c r="Q16" s="49"/>
      <c r="R16" s="50"/>
      <c r="S16" s="55"/>
      <c r="T16" s="55"/>
      <c r="U16" s="51"/>
      <c r="V16" s="51"/>
      <c r="W16" s="52"/>
      <c r="X16" s="53"/>
      <c r="Y16" s="54"/>
      <c r="Z16" s="2"/>
      <c r="AA16" s="2"/>
      <c r="AB16" s="2"/>
      <c r="AC16" s="2"/>
    </row>
    <row r="17" spans="1:29" ht="19.5" customHeight="1">
      <c r="A17" s="46">
        <v>54</v>
      </c>
      <c r="B17" s="56"/>
      <c r="C17" s="48"/>
      <c r="D17" s="92"/>
      <c r="E17" s="50"/>
      <c r="F17" s="55"/>
      <c r="G17" s="51"/>
      <c r="H17" s="51"/>
      <c r="I17" s="51"/>
      <c r="J17" s="52"/>
      <c r="K17" s="53"/>
      <c r="L17" s="54"/>
      <c r="N17" s="55">
        <v>79</v>
      </c>
      <c r="O17" s="56"/>
      <c r="P17" s="48"/>
      <c r="Q17" s="49"/>
      <c r="R17" s="50"/>
      <c r="S17" s="55"/>
      <c r="T17" s="55"/>
      <c r="U17" s="51"/>
      <c r="V17" s="51"/>
      <c r="W17" s="52"/>
      <c r="X17" s="53"/>
      <c r="Y17" s="54"/>
      <c r="Z17" s="2"/>
      <c r="AA17" s="2"/>
      <c r="AB17" s="2"/>
      <c r="AC17" s="2"/>
    </row>
    <row r="18" spans="1:29" ht="19.5" customHeight="1">
      <c r="A18" s="46">
        <v>55</v>
      </c>
      <c r="B18" s="56"/>
      <c r="C18" s="48"/>
      <c r="D18" s="92"/>
      <c r="E18" s="50"/>
      <c r="F18" s="55"/>
      <c r="G18" s="51"/>
      <c r="H18" s="51"/>
      <c r="I18" s="51"/>
      <c r="J18" s="52"/>
      <c r="K18" s="53"/>
      <c r="L18" s="54"/>
      <c r="N18" s="55">
        <v>80</v>
      </c>
      <c r="O18" s="56"/>
      <c r="P18" s="48"/>
      <c r="Q18" s="49"/>
      <c r="R18" s="50"/>
      <c r="S18" s="55"/>
      <c r="T18" s="55"/>
      <c r="U18" s="51"/>
      <c r="V18" s="51"/>
      <c r="W18" s="52"/>
      <c r="X18" s="53"/>
      <c r="Y18" s="54"/>
      <c r="Z18" s="2"/>
      <c r="AA18" s="2"/>
      <c r="AB18" s="2"/>
      <c r="AC18" s="2"/>
    </row>
    <row r="19" spans="1:29" ht="19.5" customHeight="1">
      <c r="A19" s="46">
        <v>56</v>
      </c>
      <c r="B19" s="56"/>
      <c r="C19" s="48"/>
      <c r="D19" s="92"/>
      <c r="E19" s="50"/>
      <c r="F19" s="55"/>
      <c r="G19" s="51"/>
      <c r="H19" s="51"/>
      <c r="I19" s="51"/>
      <c r="J19" s="52"/>
      <c r="K19" s="53"/>
      <c r="L19" s="54"/>
      <c r="N19" s="55">
        <v>81</v>
      </c>
      <c r="O19" s="56"/>
      <c r="P19" s="48"/>
      <c r="Q19" s="49"/>
      <c r="R19" s="50"/>
      <c r="S19" s="55"/>
      <c r="T19" s="55"/>
      <c r="U19" s="51"/>
      <c r="V19" s="51"/>
      <c r="W19" s="52"/>
      <c r="X19" s="53"/>
      <c r="Y19" s="54"/>
      <c r="Z19" s="2"/>
      <c r="AA19" s="2"/>
      <c r="AB19" s="2"/>
      <c r="AC19" s="2"/>
    </row>
    <row r="20" spans="1:29" ht="19.5" customHeight="1">
      <c r="A20" s="46">
        <v>57</v>
      </c>
      <c r="B20" s="56"/>
      <c r="C20" s="48"/>
      <c r="D20" s="92"/>
      <c r="E20" s="50"/>
      <c r="F20" s="55"/>
      <c r="G20" s="51"/>
      <c r="H20" s="51"/>
      <c r="I20" s="51"/>
      <c r="J20" s="52"/>
      <c r="K20" s="53"/>
      <c r="L20" s="54"/>
      <c r="N20" s="55">
        <v>82</v>
      </c>
      <c r="O20" s="56"/>
      <c r="P20" s="48"/>
      <c r="Q20" s="49"/>
      <c r="R20" s="50"/>
      <c r="S20" s="55"/>
      <c r="T20" s="55"/>
      <c r="U20" s="51"/>
      <c r="V20" s="51"/>
      <c r="W20" s="52"/>
      <c r="X20" s="53"/>
      <c r="Y20" s="54"/>
      <c r="Z20" s="2"/>
      <c r="AA20" s="2"/>
      <c r="AB20" s="2"/>
      <c r="AC20" s="2"/>
    </row>
    <row r="21" spans="1:29" ht="19.5" customHeight="1">
      <c r="A21" s="46">
        <v>58</v>
      </c>
      <c r="B21" s="56"/>
      <c r="C21" s="48"/>
      <c r="D21" s="92"/>
      <c r="E21" s="50"/>
      <c r="F21" s="55"/>
      <c r="G21" s="51"/>
      <c r="H21" s="51"/>
      <c r="I21" s="51"/>
      <c r="J21" s="52"/>
      <c r="K21" s="53"/>
      <c r="L21" s="54"/>
      <c r="N21" s="55">
        <v>83</v>
      </c>
      <c r="O21" s="56"/>
      <c r="P21" s="48"/>
      <c r="Q21" s="49"/>
      <c r="R21" s="50"/>
      <c r="S21" s="55"/>
      <c r="T21" s="55"/>
      <c r="U21" s="51"/>
      <c r="V21" s="51"/>
      <c r="W21" s="52"/>
      <c r="X21" s="53"/>
      <c r="Y21" s="54"/>
      <c r="Z21" s="2"/>
      <c r="AA21" s="2"/>
      <c r="AB21" s="2"/>
      <c r="AC21" s="2"/>
    </row>
    <row r="22" spans="1:29" ht="19.5" customHeight="1">
      <c r="A22" s="46">
        <v>59</v>
      </c>
      <c r="B22" s="56"/>
      <c r="C22" s="48"/>
      <c r="D22" s="92"/>
      <c r="E22" s="50"/>
      <c r="F22" s="55"/>
      <c r="G22" s="51"/>
      <c r="H22" s="51"/>
      <c r="I22" s="51"/>
      <c r="J22" s="52"/>
      <c r="K22" s="53"/>
      <c r="L22" s="54"/>
      <c r="N22" s="55">
        <v>84</v>
      </c>
      <c r="O22" s="56"/>
      <c r="P22" s="48"/>
      <c r="Q22" s="49"/>
      <c r="R22" s="50"/>
      <c r="S22" s="55"/>
      <c r="T22" s="55"/>
      <c r="U22" s="51"/>
      <c r="V22" s="51"/>
      <c r="W22" s="52"/>
      <c r="X22" s="53"/>
      <c r="Y22" s="54"/>
      <c r="Z22" s="2"/>
      <c r="AA22" s="2"/>
      <c r="AB22" s="2"/>
      <c r="AC22" s="2"/>
    </row>
    <row r="23" spans="1:29" ht="19.5" customHeight="1">
      <c r="A23" s="46">
        <v>60</v>
      </c>
      <c r="B23" s="56"/>
      <c r="C23" s="48"/>
      <c r="D23" s="92"/>
      <c r="E23" s="50"/>
      <c r="F23" s="55"/>
      <c r="G23" s="51"/>
      <c r="H23" s="51"/>
      <c r="I23" s="51"/>
      <c r="J23" s="52"/>
      <c r="K23" s="53"/>
      <c r="L23" s="54"/>
      <c r="N23" s="55">
        <v>85</v>
      </c>
      <c r="O23" s="56"/>
      <c r="P23" s="48"/>
      <c r="Q23" s="49"/>
      <c r="R23" s="50"/>
      <c r="S23" s="55"/>
      <c r="T23" s="55"/>
      <c r="U23" s="51"/>
      <c r="V23" s="51"/>
      <c r="W23" s="52"/>
      <c r="X23" s="53"/>
      <c r="Y23" s="54"/>
      <c r="Z23" s="2"/>
      <c r="AA23" s="2"/>
      <c r="AB23" s="2"/>
      <c r="AC23" s="2"/>
    </row>
    <row r="24" spans="1:29" ht="19.5" customHeight="1">
      <c r="A24" s="46">
        <v>61</v>
      </c>
      <c r="B24" s="56"/>
      <c r="C24" s="48"/>
      <c r="D24" s="92"/>
      <c r="E24" s="50"/>
      <c r="F24" s="55"/>
      <c r="G24" s="51"/>
      <c r="H24" s="51"/>
      <c r="I24" s="51"/>
      <c r="J24" s="52"/>
      <c r="K24" s="53"/>
      <c r="L24" s="54"/>
      <c r="N24" s="55">
        <v>86</v>
      </c>
      <c r="O24" s="56"/>
      <c r="P24" s="48"/>
      <c r="Q24" s="49"/>
      <c r="R24" s="50"/>
      <c r="S24" s="55"/>
      <c r="T24" s="55"/>
      <c r="U24" s="51"/>
      <c r="V24" s="51"/>
      <c r="W24" s="52"/>
      <c r="X24" s="53"/>
      <c r="Y24" s="54"/>
      <c r="Z24" s="2"/>
      <c r="AA24" s="2"/>
      <c r="AB24" s="2"/>
      <c r="AC24" s="2"/>
    </row>
    <row r="25" spans="1:29" ht="19.5" customHeight="1">
      <c r="A25" s="46">
        <v>62</v>
      </c>
      <c r="B25" s="56"/>
      <c r="C25" s="48"/>
      <c r="D25" s="92"/>
      <c r="E25" s="50"/>
      <c r="F25" s="55"/>
      <c r="G25" s="51"/>
      <c r="H25" s="51"/>
      <c r="I25" s="51"/>
      <c r="J25" s="52"/>
      <c r="K25" s="53"/>
      <c r="L25" s="54"/>
      <c r="N25" s="55">
        <v>87</v>
      </c>
      <c r="O25" s="56"/>
      <c r="P25" s="48"/>
      <c r="Q25" s="49"/>
      <c r="R25" s="50"/>
      <c r="S25" s="55"/>
      <c r="T25" s="55"/>
      <c r="U25" s="51"/>
      <c r="V25" s="51"/>
      <c r="W25" s="52"/>
      <c r="X25" s="53"/>
      <c r="Y25" s="54"/>
      <c r="Z25" s="2"/>
      <c r="AA25" s="2"/>
      <c r="AB25" s="2"/>
      <c r="AC25" s="2"/>
    </row>
    <row r="26" spans="1:29" ht="19.5" customHeight="1">
      <c r="A26" s="46">
        <v>63</v>
      </c>
      <c r="B26" s="56"/>
      <c r="C26" s="48"/>
      <c r="D26" s="92"/>
      <c r="E26" s="50"/>
      <c r="F26" s="55"/>
      <c r="G26" s="51"/>
      <c r="H26" s="51"/>
      <c r="I26" s="51"/>
      <c r="J26" s="52"/>
      <c r="K26" s="53"/>
      <c r="L26" s="54"/>
      <c r="N26" s="55">
        <v>88</v>
      </c>
      <c r="O26" s="56"/>
      <c r="P26" s="48"/>
      <c r="Q26" s="49"/>
      <c r="R26" s="50"/>
      <c r="S26" s="55"/>
      <c r="T26" s="55"/>
      <c r="U26" s="51"/>
      <c r="V26" s="51"/>
      <c r="W26" s="52"/>
      <c r="X26" s="53"/>
      <c r="Y26" s="54"/>
      <c r="Z26" s="2"/>
      <c r="AA26" s="2"/>
      <c r="AB26" s="2"/>
      <c r="AC26" s="2"/>
    </row>
    <row r="27" spans="1:29" ht="19.5" customHeight="1">
      <c r="A27" s="46">
        <v>64</v>
      </c>
      <c r="B27" s="56"/>
      <c r="C27" s="48"/>
      <c r="D27" s="92"/>
      <c r="E27" s="50"/>
      <c r="F27" s="55"/>
      <c r="G27" s="51"/>
      <c r="H27" s="51"/>
      <c r="I27" s="51"/>
      <c r="J27" s="52"/>
      <c r="K27" s="53"/>
      <c r="L27" s="54"/>
      <c r="N27" s="55">
        <v>89</v>
      </c>
      <c r="O27" s="56"/>
      <c r="P27" s="48"/>
      <c r="Q27" s="49"/>
      <c r="R27" s="50"/>
      <c r="S27" s="55"/>
      <c r="T27" s="55"/>
      <c r="U27" s="51"/>
      <c r="V27" s="51"/>
      <c r="W27" s="52"/>
      <c r="X27" s="53"/>
      <c r="Y27" s="54"/>
      <c r="Z27" s="2"/>
      <c r="AA27" s="2"/>
      <c r="AB27" s="2"/>
      <c r="AC27" s="2"/>
    </row>
    <row r="28" spans="1:29" ht="19.5" customHeight="1">
      <c r="A28" s="46">
        <v>65</v>
      </c>
      <c r="B28" s="56"/>
      <c r="C28" s="48"/>
      <c r="D28" s="92"/>
      <c r="E28" s="50"/>
      <c r="F28" s="55"/>
      <c r="G28" s="51"/>
      <c r="H28" s="51"/>
      <c r="I28" s="51"/>
      <c r="J28" s="52"/>
      <c r="K28" s="53"/>
      <c r="L28" s="54"/>
      <c r="N28" s="55">
        <v>90</v>
      </c>
      <c r="O28" s="56"/>
      <c r="P28" s="48"/>
      <c r="Q28" s="49"/>
      <c r="R28" s="50"/>
      <c r="S28" s="55"/>
      <c r="T28" s="55"/>
      <c r="U28" s="51"/>
      <c r="V28" s="51"/>
      <c r="W28" s="52"/>
      <c r="X28" s="53"/>
      <c r="Y28" s="54"/>
      <c r="Z28" s="2"/>
      <c r="AA28" s="2"/>
      <c r="AB28" s="2"/>
      <c r="AC28" s="2"/>
    </row>
    <row r="29" spans="1:29" ht="19.5" customHeight="1">
      <c r="A29" s="46">
        <v>66</v>
      </c>
      <c r="B29" s="56"/>
      <c r="C29" s="48"/>
      <c r="D29" s="92"/>
      <c r="E29" s="50"/>
      <c r="F29" s="55"/>
      <c r="G29" s="51"/>
      <c r="H29" s="51"/>
      <c r="I29" s="51"/>
      <c r="J29" s="52"/>
      <c r="K29" s="53"/>
      <c r="L29" s="54"/>
      <c r="N29" s="55">
        <v>91</v>
      </c>
      <c r="O29" s="56"/>
      <c r="P29" s="48"/>
      <c r="Q29" s="49"/>
      <c r="R29" s="50"/>
      <c r="S29" s="55"/>
      <c r="T29" s="55"/>
      <c r="U29" s="51"/>
      <c r="V29" s="51"/>
      <c r="W29" s="52"/>
      <c r="X29" s="53"/>
      <c r="Y29" s="54"/>
      <c r="Z29" s="2"/>
      <c r="AA29" s="2"/>
      <c r="AB29" s="2"/>
      <c r="AC29" s="2"/>
    </row>
    <row r="30" spans="1:29" ht="19.5" customHeight="1">
      <c r="A30" s="46">
        <v>67</v>
      </c>
      <c r="B30" s="56"/>
      <c r="C30" s="48"/>
      <c r="D30" s="92"/>
      <c r="E30" s="50"/>
      <c r="F30" s="55"/>
      <c r="G30" s="51"/>
      <c r="H30" s="51"/>
      <c r="I30" s="51"/>
      <c r="J30" s="52"/>
      <c r="K30" s="53"/>
      <c r="L30" s="54"/>
      <c r="N30" s="55">
        <v>92</v>
      </c>
      <c r="O30" s="56"/>
      <c r="P30" s="48"/>
      <c r="Q30" s="49"/>
      <c r="R30" s="50"/>
      <c r="S30" s="55"/>
      <c r="T30" s="55"/>
      <c r="U30" s="51"/>
      <c r="V30" s="51"/>
      <c r="W30" s="52"/>
      <c r="X30" s="53"/>
      <c r="Y30" s="54"/>
      <c r="Z30" s="2"/>
      <c r="AA30" s="2"/>
      <c r="AB30" s="2"/>
      <c r="AC30" s="2"/>
    </row>
    <row r="31" spans="1:29" ht="19.5" customHeight="1">
      <c r="A31" s="46">
        <v>68</v>
      </c>
      <c r="B31" s="56"/>
      <c r="C31" s="48"/>
      <c r="D31" s="92"/>
      <c r="E31" s="50"/>
      <c r="F31" s="55"/>
      <c r="G31" s="51"/>
      <c r="H31" s="51"/>
      <c r="I31" s="51"/>
      <c r="J31" s="52"/>
      <c r="K31" s="53"/>
      <c r="L31" s="54"/>
      <c r="N31" s="55">
        <v>93</v>
      </c>
      <c r="O31" s="56"/>
      <c r="P31" s="48"/>
      <c r="Q31" s="49"/>
      <c r="R31" s="50"/>
      <c r="S31" s="55"/>
      <c r="T31" s="55"/>
      <c r="U31" s="51"/>
      <c r="V31" s="51"/>
      <c r="W31" s="52"/>
      <c r="X31" s="53"/>
      <c r="Y31" s="54"/>
      <c r="Z31" s="2"/>
      <c r="AA31" s="2"/>
      <c r="AB31" s="2"/>
      <c r="AC31" s="2"/>
    </row>
    <row r="32" spans="1:29" ht="19.5" customHeight="1">
      <c r="A32" s="46">
        <v>69</v>
      </c>
      <c r="B32" s="56"/>
      <c r="C32" s="48"/>
      <c r="D32" s="92"/>
      <c r="E32" s="50"/>
      <c r="F32" s="55"/>
      <c r="G32" s="51"/>
      <c r="H32" s="51"/>
      <c r="I32" s="51"/>
      <c r="J32" s="52"/>
      <c r="K32" s="53"/>
      <c r="L32" s="54"/>
      <c r="N32" s="55">
        <v>94</v>
      </c>
      <c r="O32" s="56"/>
      <c r="P32" s="48"/>
      <c r="Q32" s="49"/>
      <c r="R32" s="50"/>
      <c r="S32" s="55"/>
      <c r="T32" s="55"/>
      <c r="U32" s="51"/>
      <c r="V32" s="51"/>
      <c r="W32" s="52"/>
      <c r="X32" s="53"/>
      <c r="Y32" s="54"/>
      <c r="Z32" s="2"/>
      <c r="AA32" s="2"/>
      <c r="AB32" s="2"/>
      <c r="AC32" s="2"/>
    </row>
    <row r="33" spans="1:29" ht="19.5" customHeight="1">
      <c r="A33" s="46">
        <v>70</v>
      </c>
      <c r="B33" s="56"/>
      <c r="C33" s="48"/>
      <c r="D33" s="92"/>
      <c r="E33" s="50"/>
      <c r="F33" s="55"/>
      <c r="G33" s="51"/>
      <c r="H33" s="51"/>
      <c r="I33" s="51"/>
      <c r="J33" s="52"/>
      <c r="K33" s="53"/>
      <c r="L33" s="54"/>
      <c r="N33" s="55">
        <v>95</v>
      </c>
      <c r="O33" s="56"/>
      <c r="P33" s="48"/>
      <c r="Q33" s="49"/>
      <c r="R33" s="50"/>
      <c r="S33" s="55"/>
      <c r="T33" s="55"/>
      <c r="U33" s="51"/>
      <c r="V33" s="51"/>
      <c r="W33" s="52"/>
      <c r="X33" s="53"/>
      <c r="Y33" s="54"/>
      <c r="Z33" s="2"/>
      <c r="AA33" s="2"/>
      <c r="AB33" s="2"/>
      <c r="AC33" s="2"/>
    </row>
    <row r="34" spans="1:29" ht="19.5" customHeight="1">
      <c r="A34" s="46">
        <v>71</v>
      </c>
      <c r="B34" s="56"/>
      <c r="C34" s="48"/>
      <c r="D34" s="92"/>
      <c r="E34" s="50"/>
      <c r="F34" s="55"/>
      <c r="G34" s="51"/>
      <c r="H34" s="51"/>
      <c r="I34" s="51"/>
      <c r="J34" s="52"/>
      <c r="K34" s="53"/>
      <c r="L34" s="54"/>
      <c r="N34" s="55">
        <v>96</v>
      </c>
      <c r="O34" s="56"/>
      <c r="P34" s="48"/>
      <c r="Q34" s="49"/>
      <c r="R34" s="50"/>
      <c r="S34" s="55"/>
      <c r="T34" s="55"/>
      <c r="U34" s="51"/>
      <c r="V34" s="51"/>
      <c r="W34" s="52"/>
      <c r="X34" s="53"/>
      <c r="Y34" s="54"/>
      <c r="Z34" s="2"/>
      <c r="AA34" s="2"/>
      <c r="AB34" s="2"/>
      <c r="AC34" s="2"/>
    </row>
    <row r="35" spans="1:29" ht="19.5" customHeight="1">
      <c r="A35" s="46">
        <v>72</v>
      </c>
      <c r="B35" s="56"/>
      <c r="C35" s="48"/>
      <c r="D35" s="92"/>
      <c r="E35" s="50"/>
      <c r="F35" s="55"/>
      <c r="G35" s="51"/>
      <c r="H35" s="51"/>
      <c r="I35" s="51"/>
      <c r="J35" s="52"/>
      <c r="K35" s="53"/>
      <c r="L35" s="54"/>
      <c r="N35" s="55">
        <v>97</v>
      </c>
      <c r="O35" s="56"/>
      <c r="P35" s="48"/>
      <c r="Q35" s="49"/>
      <c r="R35" s="50"/>
      <c r="S35" s="55"/>
      <c r="T35" s="55"/>
      <c r="U35" s="51"/>
      <c r="V35" s="51"/>
      <c r="W35" s="52"/>
      <c r="X35" s="53"/>
      <c r="Y35" s="54"/>
      <c r="Z35" s="2"/>
      <c r="AA35" s="2"/>
      <c r="AB35" s="2"/>
      <c r="AC35" s="2"/>
    </row>
    <row r="36" spans="1:29" ht="19.5" customHeight="1">
      <c r="A36" s="46">
        <v>73</v>
      </c>
      <c r="B36" s="56"/>
      <c r="C36" s="48"/>
      <c r="D36" s="92"/>
      <c r="E36" s="50"/>
      <c r="F36" s="55"/>
      <c r="G36" s="51"/>
      <c r="H36" s="51"/>
      <c r="I36" s="51"/>
      <c r="J36" s="52"/>
      <c r="K36" s="53"/>
      <c r="L36" s="54"/>
      <c r="N36" s="55">
        <v>98</v>
      </c>
      <c r="O36" s="56"/>
      <c r="P36" s="48"/>
      <c r="Q36" s="49"/>
      <c r="R36" s="50"/>
      <c r="S36" s="55"/>
      <c r="T36" s="55"/>
      <c r="U36" s="51"/>
      <c r="V36" s="51"/>
      <c r="W36" s="52"/>
      <c r="X36" s="53"/>
      <c r="Y36" s="54"/>
      <c r="Z36" s="2"/>
      <c r="AA36" s="2"/>
      <c r="AB36" s="2"/>
      <c r="AC36" s="2"/>
    </row>
    <row r="37" spans="1:29" ht="19.5" customHeight="1">
      <c r="A37" s="46">
        <v>74</v>
      </c>
      <c r="B37" s="56"/>
      <c r="C37" s="48"/>
      <c r="D37" s="92"/>
      <c r="E37" s="50"/>
      <c r="F37" s="55"/>
      <c r="G37" s="51"/>
      <c r="H37" s="51"/>
      <c r="I37" s="51"/>
      <c r="J37" s="52"/>
      <c r="K37" s="53"/>
      <c r="L37" s="54"/>
      <c r="N37" s="55">
        <v>99</v>
      </c>
      <c r="O37" s="56"/>
      <c r="P37" s="48"/>
      <c r="Q37" s="49"/>
      <c r="R37" s="50"/>
      <c r="S37" s="55"/>
      <c r="T37" s="55"/>
      <c r="U37" s="51"/>
      <c r="V37" s="51"/>
      <c r="W37" s="52"/>
      <c r="X37" s="53"/>
      <c r="Y37" s="54"/>
      <c r="Z37" s="2"/>
      <c r="AA37" s="2"/>
      <c r="AB37" s="2"/>
      <c r="AC37" s="2"/>
    </row>
    <row r="38" spans="1:29" ht="19.5" customHeight="1" thickBot="1">
      <c r="A38" s="57">
        <v>75</v>
      </c>
      <c r="B38" s="58"/>
      <c r="C38" s="59"/>
      <c r="D38" s="92"/>
      <c r="E38" s="50"/>
      <c r="F38" s="55"/>
      <c r="G38" s="63"/>
      <c r="H38" s="51"/>
      <c r="I38" s="51"/>
      <c r="J38" s="52"/>
      <c r="K38" s="65"/>
      <c r="L38" s="66"/>
      <c r="N38" s="67">
        <v>100</v>
      </c>
      <c r="O38" s="58"/>
      <c r="P38" s="48"/>
      <c r="Q38" s="49"/>
      <c r="R38" s="50"/>
      <c r="S38" s="55"/>
      <c r="T38" s="55"/>
      <c r="U38" s="51"/>
      <c r="V38" s="51"/>
      <c r="W38" s="52"/>
      <c r="X38" s="65"/>
      <c r="Y38" s="66"/>
      <c r="Z38" s="2"/>
      <c r="AA38" s="2"/>
      <c r="AB38" s="2"/>
      <c r="AC38" s="2"/>
    </row>
    <row r="39" spans="1:25" s="68" customFormat="1" ht="12">
      <c r="A39" s="68" t="s">
        <v>31</v>
      </c>
      <c r="B39" s="68">
        <f>COUNTA(B14:B38)</f>
        <v>0</v>
      </c>
      <c r="E39" s="68">
        <f>COUNTIF(E14:E38,"○")</f>
        <v>0</v>
      </c>
      <c r="H39" s="68">
        <f>COUNTIF(H14:H38,"○")</f>
        <v>0</v>
      </c>
      <c r="I39" s="68">
        <f>COUNTIF(I14:I38,"○")</f>
        <v>0</v>
      </c>
      <c r="J39" s="68">
        <f>COUNTIF(J14:J38,"要")</f>
        <v>0</v>
      </c>
      <c r="K39" s="68">
        <f>SUM(K14:K38)</f>
        <v>0</v>
      </c>
      <c r="L39" s="68">
        <f>SUM(L14:L38)</f>
        <v>0</v>
      </c>
      <c r="N39" s="68" t="s">
        <v>32</v>
      </c>
      <c r="O39" s="68">
        <f>COUNTA(O14:O38)</f>
        <v>0</v>
      </c>
      <c r="Q39" s="68">
        <f>COUNTIF(Q14:Q38,"○")</f>
        <v>0</v>
      </c>
      <c r="R39" s="68">
        <f>COUNTIF(R14:R38,"○")</f>
        <v>0</v>
      </c>
      <c r="U39" s="68">
        <f>COUNTIF(U14:U38,"○")</f>
        <v>0</v>
      </c>
      <c r="V39" s="68">
        <f>COUNTIF(V14:V38,"○")</f>
        <v>0</v>
      </c>
      <c r="W39" s="68">
        <f>COUNTIF(W14:W38,"要")</f>
        <v>0</v>
      </c>
      <c r="X39" s="68">
        <f>SUM(X14:X38)</f>
        <v>0</v>
      </c>
      <c r="Y39" s="68">
        <f>SUM(Y14:Y38)</f>
        <v>0</v>
      </c>
    </row>
    <row r="40" spans="1:14" s="68" customFormat="1" ht="12">
      <c r="A40" s="69" t="s">
        <v>33</v>
      </c>
      <c r="B40" s="68">
        <f>B39+O39</f>
        <v>0</v>
      </c>
      <c r="E40" s="68">
        <f>E39+R39</f>
        <v>0</v>
      </c>
      <c r="H40" s="68">
        <f>H39+U39</f>
        <v>0</v>
      </c>
      <c r="I40" s="68">
        <f>I39+V39</f>
        <v>0</v>
      </c>
      <c r="J40" s="68">
        <f>J39+W39</f>
        <v>0</v>
      </c>
      <c r="K40" s="68">
        <f>K39+X39</f>
        <v>0</v>
      </c>
      <c r="L40" s="68">
        <f>L39+Y39</f>
        <v>0</v>
      </c>
      <c r="N40" s="69"/>
    </row>
    <row r="41" spans="1:14" ht="13.5" thickBot="1">
      <c r="A41" s="6"/>
      <c r="N41" s="6"/>
    </row>
    <row r="42" spans="1:17" ht="12.75">
      <c r="A42" s="6"/>
      <c r="B42" s="93" t="s">
        <v>34</v>
      </c>
      <c r="C42" s="94" t="s">
        <v>24</v>
      </c>
      <c r="D42" s="95">
        <f>COUNTIF(D14:D38,"①国語")</f>
        <v>0</v>
      </c>
      <c r="E42" s="96"/>
      <c r="F42" s="96"/>
      <c r="G42" s="96"/>
      <c r="H42" s="96"/>
      <c r="I42" s="96"/>
      <c r="J42" s="96"/>
      <c r="K42" s="96"/>
      <c r="L42" s="96"/>
      <c r="M42" s="96"/>
      <c r="N42" s="97"/>
      <c r="O42" s="98" t="s">
        <v>34</v>
      </c>
      <c r="P42" s="99" t="s">
        <v>24</v>
      </c>
      <c r="Q42" s="100">
        <f>COUNTIF(Q13:Q38,"①国語")</f>
        <v>0</v>
      </c>
    </row>
    <row r="43" spans="1:17" ht="12.75">
      <c r="A43" s="6"/>
      <c r="B43" s="101"/>
      <c r="C43" s="102" t="s">
        <v>28</v>
      </c>
      <c r="D43" s="103">
        <f>COUNTIF(D14:D38,"②数学")</f>
        <v>0</v>
      </c>
      <c r="E43" s="96"/>
      <c r="F43" s="96"/>
      <c r="G43" s="96"/>
      <c r="H43" s="96"/>
      <c r="I43" s="96"/>
      <c r="J43" s="96"/>
      <c r="K43" s="96"/>
      <c r="L43" s="96"/>
      <c r="M43" s="96"/>
      <c r="N43" s="97"/>
      <c r="O43" s="101"/>
      <c r="P43" s="102" t="s">
        <v>28</v>
      </c>
      <c r="Q43" s="103">
        <f>COUNTIF(Q14:Q38,"②数学")</f>
        <v>0</v>
      </c>
    </row>
    <row r="44" spans="1:17" ht="13.5" thickBot="1">
      <c r="A44" s="6"/>
      <c r="B44" s="104"/>
      <c r="C44" s="105" t="s">
        <v>30</v>
      </c>
      <c r="D44" s="106">
        <f>COUNTIF(D14:D38,"③英語")</f>
        <v>0</v>
      </c>
      <c r="E44" s="96"/>
      <c r="F44" s="96"/>
      <c r="G44" s="96"/>
      <c r="H44" s="96"/>
      <c r="I44" s="96"/>
      <c r="J44" s="96"/>
      <c r="K44" s="96"/>
      <c r="L44" s="96"/>
      <c r="M44" s="96"/>
      <c r="N44" s="97"/>
      <c r="O44" s="104"/>
      <c r="P44" s="105" t="s">
        <v>30</v>
      </c>
      <c r="Q44" s="106">
        <f>COUNTIF(Q14:Q38,"③英語")</f>
        <v>0</v>
      </c>
    </row>
    <row r="45" spans="1:25" ht="12.75">
      <c r="A45" s="6"/>
      <c r="N45" s="6"/>
      <c r="V45" s="163" t="s">
        <v>34</v>
      </c>
      <c r="W45" s="163"/>
      <c r="X45" s="1" t="s">
        <v>24</v>
      </c>
      <c r="Y45" s="1">
        <f>(D42+Q42)</f>
        <v>0</v>
      </c>
    </row>
    <row r="46" spans="1:25" ht="12.75">
      <c r="A46" s="6"/>
      <c r="N46" s="6"/>
      <c r="V46" s="164" t="s">
        <v>53</v>
      </c>
      <c r="W46" s="164"/>
      <c r="X46" s="1" t="s">
        <v>28</v>
      </c>
      <c r="Y46" s="1">
        <f>(D43+Q43)</f>
        <v>0</v>
      </c>
    </row>
    <row r="47" spans="1:25" ht="13.5" thickBot="1">
      <c r="A47" s="6"/>
      <c r="B47" s="81" t="s">
        <v>54</v>
      </c>
      <c r="N47" s="6"/>
      <c r="X47" s="1" t="s">
        <v>30</v>
      </c>
      <c r="Y47" s="1">
        <f>(D44+Q44)</f>
        <v>0</v>
      </c>
    </row>
    <row r="48" spans="2:19" ht="18">
      <c r="B48" s="83" t="s">
        <v>38</v>
      </c>
      <c r="C48" s="84" t="s">
        <v>39</v>
      </c>
      <c r="D48" s="84">
        <f>B40</f>
        <v>0</v>
      </c>
      <c r="E48" s="85" t="s">
        <v>40</v>
      </c>
      <c r="F48" s="84" t="s">
        <v>41</v>
      </c>
      <c r="G48" s="84">
        <f>K40</f>
        <v>0</v>
      </c>
      <c r="H48" s="85" t="s">
        <v>42</v>
      </c>
      <c r="I48" s="84">
        <f>D48+G48</f>
        <v>0</v>
      </c>
      <c r="J48" s="86" t="s">
        <v>43</v>
      </c>
      <c r="K48" s="87"/>
      <c r="L48" s="87"/>
      <c r="M48" s="87"/>
      <c r="N48" s="87"/>
      <c r="O48" s="87"/>
      <c r="P48" s="87"/>
      <c r="Q48" s="87"/>
      <c r="R48" s="87"/>
      <c r="S48" s="88"/>
    </row>
    <row r="49" spans="2:19" ht="18" thickBot="1">
      <c r="B49" s="89" t="s">
        <v>44</v>
      </c>
      <c r="C49" s="17" t="s">
        <v>39</v>
      </c>
      <c r="D49" s="17">
        <f>J40</f>
        <v>0</v>
      </c>
      <c r="E49" s="90" t="s">
        <v>40</v>
      </c>
      <c r="F49" s="17" t="s">
        <v>41</v>
      </c>
      <c r="G49" s="17">
        <f>L40</f>
        <v>0</v>
      </c>
      <c r="H49" s="90" t="s">
        <v>42</v>
      </c>
      <c r="I49" s="17">
        <f>D49+G49</f>
        <v>0</v>
      </c>
      <c r="J49" s="91" t="s">
        <v>43</v>
      </c>
      <c r="K49" s="87"/>
      <c r="L49" s="87"/>
      <c r="M49" s="87"/>
      <c r="N49" s="87"/>
      <c r="O49" s="87"/>
      <c r="P49" s="87"/>
      <c r="Q49" s="87"/>
      <c r="R49" s="87"/>
      <c r="S49" s="88"/>
    </row>
    <row r="50" spans="12:20" ht="18">
      <c r="L50" s="87"/>
      <c r="M50" s="87"/>
      <c r="N50" s="87"/>
      <c r="O50" s="87"/>
      <c r="P50" s="87"/>
      <c r="Q50" s="87"/>
      <c r="R50" s="88"/>
      <c r="S50" s="88"/>
      <c r="T50" s="88"/>
    </row>
    <row r="51" spans="12:17" ht="12.75">
      <c r="L51" s="87"/>
      <c r="M51" s="87"/>
      <c r="N51" s="87"/>
      <c r="O51" s="87"/>
      <c r="P51" s="87"/>
      <c r="Q51" s="87"/>
    </row>
    <row r="52" spans="12:17" ht="12.75">
      <c r="L52" s="87"/>
      <c r="M52" s="87"/>
      <c r="N52" s="87"/>
      <c r="O52" s="87"/>
      <c r="P52" s="87"/>
      <c r="Q52" s="87"/>
    </row>
  </sheetData>
  <sheetProtection/>
  <mergeCells count="35">
    <mergeCell ref="A4:A6"/>
    <mergeCell ref="B4:B6"/>
    <mergeCell ref="C4:C6"/>
    <mergeCell ref="D4:I4"/>
    <mergeCell ref="J4:J6"/>
    <mergeCell ref="F5:F6"/>
    <mergeCell ref="G5:G6"/>
    <mergeCell ref="A1:L1"/>
    <mergeCell ref="B3:J3"/>
    <mergeCell ref="K3:L3"/>
    <mergeCell ref="O3:W3"/>
    <mergeCell ref="X3:Y3"/>
    <mergeCell ref="U5:U6"/>
    <mergeCell ref="K4:K6"/>
    <mergeCell ref="L4:L6"/>
    <mergeCell ref="N4:N6"/>
    <mergeCell ref="O4:O6"/>
    <mergeCell ref="P4:P6"/>
    <mergeCell ref="Q4:V4"/>
    <mergeCell ref="V5:V6"/>
    <mergeCell ref="V45:W45"/>
    <mergeCell ref="V46:W46"/>
    <mergeCell ref="W4:W6"/>
    <mergeCell ref="Q5:Q6"/>
    <mergeCell ref="R5:R6"/>
    <mergeCell ref="X4:X6"/>
    <mergeCell ref="Y4:Y6"/>
    <mergeCell ref="B7:B12"/>
    <mergeCell ref="S5:S6"/>
    <mergeCell ref="T5:T6"/>
    <mergeCell ref="O7:O12"/>
    <mergeCell ref="D5:D6"/>
    <mergeCell ref="E5:E6"/>
    <mergeCell ref="H5:H6"/>
    <mergeCell ref="I5:I6"/>
  </mergeCells>
  <dataValidations count="13">
    <dataValidation type="list" allowBlank="1" showInputMessage="1" showErrorMessage="1" sqref="F14:F38">
      <formula1>$F$7:$F$13</formula1>
    </dataValidation>
    <dataValidation type="list" allowBlank="1" showInputMessage="1" showErrorMessage="1" sqref="C14:C38 P14:P38">
      <formula1>$C$12:$C$13</formula1>
    </dataValidation>
    <dataValidation type="list" allowBlank="1" showInputMessage="1" showErrorMessage="1" sqref="D14:D38">
      <formula1>$D$7:$D$10</formula1>
    </dataValidation>
    <dataValidation type="list" allowBlank="1" showInputMessage="1" showErrorMessage="1" sqref="E14:E38">
      <formula1>$E$7:$E$8</formula1>
    </dataValidation>
    <dataValidation type="list" allowBlank="1" showInputMessage="1" showErrorMessage="1" sqref="H14:H38">
      <formula1>$H$7:$H$8</formula1>
    </dataValidation>
    <dataValidation type="list" allowBlank="1" showInputMessage="1" showErrorMessage="1" sqref="I14:I38">
      <formula1>$I$7:$I$8</formula1>
    </dataValidation>
    <dataValidation type="list" allowBlank="1" showInputMessage="1" showErrorMessage="1" sqref="J14:J38">
      <formula1>$J$7:$J$9</formula1>
    </dataValidation>
    <dataValidation type="list" allowBlank="1" showInputMessage="1" showErrorMessage="1" sqref="Q14:Q38">
      <formula1>$Q$7:$Q$10</formula1>
    </dataValidation>
    <dataValidation type="list" allowBlank="1" showInputMessage="1" showErrorMessage="1" sqref="R14:R38">
      <formula1>$R$7:$R$8</formula1>
    </dataValidation>
    <dataValidation type="list" allowBlank="1" showInputMessage="1" showErrorMessage="1" sqref="S14:S38">
      <formula1>$S$7:$S$13</formula1>
    </dataValidation>
    <dataValidation type="list" allowBlank="1" showInputMessage="1" showErrorMessage="1" sqref="U14:U38">
      <formula1>$U$7:$U$8</formula1>
    </dataValidation>
    <dataValidation type="list" allowBlank="1" showInputMessage="1" showErrorMessage="1" sqref="V14:V38">
      <formula1>$V$7:$V$8</formula1>
    </dataValidation>
    <dataValidation type="list" allowBlank="1" showInputMessage="1" showErrorMessage="1" sqref="W14:W38">
      <formula1>$W$7:$W$9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k-kodama</dc:creator>
  <cp:keywords/>
  <dc:description/>
  <cp:lastModifiedBy>k-kodama</cp:lastModifiedBy>
  <cp:lastPrinted>2021-06-11T08:17:37Z</cp:lastPrinted>
  <dcterms:created xsi:type="dcterms:W3CDTF">2021-06-11T06:39:07Z</dcterms:created>
  <dcterms:modified xsi:type="dcterms:W3CDTF">2021-09-03T23:02:40Z</dcterms:modified>
  <cp:category/>
  <cp:version/>
  <cp:contentType/>
  <cp:contentStatus/>
</cp:coreProperties>
</file>