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08" windowWidth="15480" windowHeight="11640" tabRatio="658" activeTab="0"/>
  </bookViews>
  <sheets>
    <sheet name="申込表No.1" sheetId="1" r:id="rId1"/>
    <sheet name="申込表No.2" sheetId="2" r:id="rId2"/>
  </sheets>
  <definedNames/>
  <calcPr fullCalcOnLoad="1"/>
</workbook>
</file>

<file path=xl/sharedStrings.xml><?xml version="1.0" encoding="utf-8"?>
<sst xmlns="http://schemas.openxmlformats.org/spreadsheetml/2006/main" count="169" uniqueCount="56">
  <si>
    <t>性別</t>
  </si>
  <si>
    <t>名</t>
  </si>
  <si>
    <t>ご担当者氏名</t>
  </si>
  <si>
    <t>生徒</t>
  </si>
  <si>
    <t>保護者</t>
  </si>
  <si>
    <t>送迎の
要･不要</t>
  </si>
  <si>
    <t>男</t>
  </si>
  <si>
    <t>女</t>
  </si>
  <si>
    <t>要</t>
  </si>
  <si>
    <t>不要</t>
  </si>
  <si>
    <t>日</t>
  </si>
  <si>
    <t>氏名</t>
  </si>
  <si>
    <t>の分</t>
  </si>
  <si>
    <t>野球</t>
  </si>
  <si>
    <t>看護</t>
  </si>
  <si>
    <t>総合</t>
  </si>
  <si>
    <t>引率される先生の氏名</t>
  </si>
  <si>
    <t>参　加　希　望　生　徒</t>
  </si>
  <si>
    <t>保　護　者</t>
  </si>
  <si>
    <t>　</t>
  </si>
  <si>
    <t>参加希望者合計　</t>
  </si>
  <si>
    <t>うち，送迎希望　</t>
  </si>
  <si>
    <t>名 ＋</t>
  </si>
  <si>
    <t>名 ＝</t>
  </si>
  <si>
    <t>№</t>
  </si>
  <si>
    <t>○</t>
  </si>
  <si>
    <t>合計</t>
  </si>
  <si>
    <t>№2</t>
  </si>
  <si>
    <t>体験授業</t>
  </si>
  <si>
    <t>①国語</t>
  </si>
  <si>
    <t>②数学</t>
  </si>
  <si>
    <t>③英語</t>
  </si>
  <si>
    <t>リスト表示値設定
エリア</t>
  </si>
  <si>
    <t>体験授業</t>
  </si>
  <si>
    <t>①国語</t>
  </si>
  <si>
    <t>②数学</t>
  </si>
  <si>
    <t>③英語</t>
  </si>
  <si>
    <t>特進コース
体験授業</t>
  </si>
  <si>
    <t>参加を希望する班</t>
  </si>
  <si>
    <t>【</t>
  </si>
  <si>
    <t>】中学校</t>
  </si>
  <si>
    <t>№1</t>
  </si>
  <si>
    <t>全体</t>
  </si>
  <si>
    <t>このシート</t>
  </si>
  <si>
    <t>引率がない場合は緊急連絡先</t>
  </si>
  <si>
    <t>参加する人数</t>
  </si>
  <si>
    <t>送迎の
人数</t>
  </si>
  <si>
    <t>令和２年度 聖心ウルスラ学園高等学校 オープンスクール参加申込表 №1</t>
  </si>
  <si>
    <t>令和２年度 聖心ウルスラ学園高等学校 オープンスクール参加申込表 №2</t>
  </si>
  <si>
    <r>
      <rPr>
        <b/>
        <sz val="12"/>
        <color indexed="10"/>
        <rFont val="ＭＳ 明朝"/>
        <family val="1"/>
      </rPr>
      <t>日程を選択してください。</t>
    </r>
    <r>
      <rPr>
        <b/>
        <sz val="14"/>
        <color indexed="10"/>
        <rFont val="ＭＳ 明朝"/>
        <family val="1"/>
      </rPr>
      <t xml:space="preserve"> 9月</t>
    </r>
  </si>
  <si>
    <t>　</t>
  </si>
  <si>
    <t>集計</t>
  </si>
  <si>
    <t>このシート集計</t>
  </si>
  <si>
    <t>全体</t>
  </si>
  <si>
    <r>
      <t xml:space="preserve">お忙しいところ誠に申し訳ありませんが，希望者の有無にかかわらず，
</t>
    </r>
    <r>
      <rPr>
        <b/>
        <sz val="12"/>
        <color indexed="10"/>
        <rFont val="ＭＳ 明朝"/>
        <family val="1"/>
      </rPr>
      <t>９月４日(金)までにE-mailにて</t>
    </r>
    <r>
      <rPr>
        <sz val="12"/>
        <color indexed="8"/>
        <rFont val="ＭＳ 明朝"/>
        <family val="1"/>
      </rPr>
      <t>ご返信ください。</t>
    </r>
    <r>
      <rPr>
        <b/>
        <sz val="11"/>
        <color indexed="8"/>
        <rFont val="ＭＳ 明朝"/>
        <family val="1"/>
      </rPr>
      <t>　　</t>
    </r>
    <r>
      <rPr>
        <b/>
        <sz val="12"/>
        <color indexed="8"/>
        <rFont val="ＭＳ 明朝"/>
        <family val="1"/>
      </rPr>
      <t xml:space="preserve">
</t>
    </r>
    <r>
      <rPr>
        <sz val="12"/>
        <color indexed="8"/>
        <rFont val="ＭＳ 明朝"/>
        <family val="1"/>
      </rPr>
      <t>また，送迎をご案内している中学校様は，送迎の要・不要を必ずご記入いただきますようお願いいたします。</t>
    </r>
  </si>
  <si>
    <r>
      <t xml:space="preserve">聖心ウルスラ学園高等学校　広報部
　　　TEL：0982(33)3472 　　　　FAX：0982(32)2152
</t>
    </r>
    <r>
      <rPr>
        <b/>
        <sz val="16"/>
        <color indexed="10"/>
        <rFont val="ＭＳ 明朝"/>
        <family val="1"/>
      </rPr>
      <t>　　E-mail：kouhou@ursula.ed.jp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</si>
</sst>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b/>
      <sz val="14"/>
      <color indexed="10"/>
      <name val="ＭＳ 明朝"/>
      <family val="1"/>
    </font>
    <font>
      <b/>
      <sz val="12"/>
      <color indexed="10"/>
      <name val="ＭＳ 明朝"/>
      <family val="1"/>
    </font>
    <font>
      <b/>
      <sz val="16"/>
      <color indexed="10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明朝"/>
      <family val="1"/>
    </font>
    <font>
      <b/>
      <sz val="12"/>
      <color indexed="9"/>
      <name val="ＭＳ 明朝"/>
      <family val="1"/>
    </font>
    <font>
      <b/>
      <sz val="11"/>
      <color indexed="49"/>
      <name val="ＭＳ 明朝"/>
      <family val="1"/>
    </font>
    <font>
      <b/>
      <sz val="11"/>
      <color indexed="57"/>
      <name val="ＭＳ 明朝"/>
      <family val="1"/>
    </font>
    <font>
      <sz val="24"/>
      <color indexed="9"/>
      <name val="ＭＳ Ｐゴシック"/>
      <family val="3"/>
    </font>
    <font>
      <sz val="24"/>
      <color indexed="9"/>
      <name val="Calibri"/>
      <family val="2"/>
    </font>
    <font>
      <sz val="11"/>
      <color indexed="55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9"/>
      <color indexed="55"/>
      <name val="ＭＳ 明朝"/>
      <family val="1"/>
    </font>
    <font>
      <b/>
      <i/>
      <sz val="11"/>
      <name val="ＭＳ 明朝"/>
      <family val="1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明朝"/>
      <family val="1"/>
    </font>
    <font>
      <b/>
      <sz val="11"/>
      <color theme="4"/>
      <name val="ＭＳ 明朝"/>
      <family val="1"/>
    </font>
    <font>
      <b/>
      <sz val="11"/>
      <color theme="9"/>
      <name val="ＭＳ 明朝"/>
      <family val="1"/>
    </font>
    <font>
      <b/>
      <sz val="12"/>
      <color theme="0"/>
      <name val="ＭＳ 明朝"/>
      <family val="1"/>
    </font>
    <font>
      <sz val="11"/>
      <color theme="0" tint="-0.24997000396251678"/>
      <name val="ＭＳ 明朝"/>
      <family val="1"/>
    </font>
    <font>
      <sz val="12"/>
      <color theme="1"/>
      <name val="ＭＳ 明朝"/>
      <family val="1"/>
    </font>
    <font>
      <sz val="9"/>
      <color theme="0" tint="-0.24997000396251678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00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double"/>
      <right style="hair"/>
      <top style="thin"/>
      <bottom style="thin"/>
    </border>
    <border>
      <left style="hair"/>
      <right style="medium"/>
      <top style="thin"/>
      <bottom style="thin"/>
    </border>
    <border>
      <left style="double"/>
      <right style="hair"/>
      <top style="thin"/>
      <bottom style="medium"/>
    </border>
    <border>
      <left style="hair"/>
      <right style="medium"/>
      <top style="thin"/>
      <bottom style="medium"/>
    </border>
    <border>
      <left style="double"/>
      <right style="hair"/>
      <top/>
      <bottom style="thin"/>
    </border>
    <border>
      <left style="hair"/>
      <right style="medium"/>
      <top/>
      <bottom style="thin"/>
    </border>
    <border>
      <left style="thin"/>
      <right style="hair"/>
      <top style="thin"/>
      <bottom style="thin"/>
    </border>
    <border>
      <left/>
      <right/>
      <top/>
      <bottom style="medium"/>
    </border>
    <border>
      <left style="hair"/>
      <right/>
      <top/>
      <bottom style="thin"/>
    </border>
    <border>
      <left style="hair"/>
      <right/>
      <top style="thin"/>
      <bottom style="thin"/>
    </border>
    <border>
      <left style="hair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/>
      <right style="double"/>
      <top style="thin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hair"/>
      <top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thin"/>
      <right style="hair"/>
      <top style="medium"/>
      <bottom/>
    </border>
    <border>
      <left style="thin"/>
      <right style="hair"/>
      <top/>
      <bottom style="double"/>
    </border>
    <border>
      <left style="hair"/>
      <right/>
      <top style="medium"/>
      <bottom/>
    </border>
    <border>
      <left style="hair"/>
      <right/>
      <top/>
      <bottom/>
    </border>
    <border>
      <left style="hair"/>
      <right/>
      <top/>
      <bottom style="double"/>
    </border>
    <border>
      <left style="hair"/>
      <right style="hair"/>
      <top style="medium"/>
      <bottom/>
    </border>
    <border>
      <left style="medium"/>
      <right style="hair"/>
      <top style="medium"/>
      <bottom/>
    </border>
    <border>
      <left style="medium"/>
      <right style="hair"/>
      <top/>
      <bottom style="double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double"/>
      <top style="medium"/>
      <bottom/>
    </border>
    <border>
      <left/>
      <right style="double"/>
      <top/>
      <bottom/>
    </border>
    <border>
      <left/>
      <right style="double"/>
      <top/>
      <bottom style="double"/>
    </border>
    <border>
      <left style="hair"/>
      <right style="medium"/>
      <top style="medium"/>
      <bottom/>
    </border>
    <border>
      <left style="hair"/>
      <right style="medium"/>
      <top/>
      <bottom/>
    </border>
    <border>
      <left style="hair"/>
      <right style="medium"/>
      <top/>
      <bottom style="double"/>
    </border>
    <border>
      <left style="double"/>
      <right style="hair"/>
      <top style="medium"/>
      <bottom/>
    </border>
    <border>
      <left style="double"/>
      <right style="hair"/>
      <top/>
      <bottom/>
    </border>
    <border>
      <left style="double"/>
      <right style="hair"/>
      <top/>
      <bottom style="double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/>
      <top style="medium"/>
      <bottom style="medium"/>
    </border>
    <border>
      <left/>
      <right style="hair"/>
      <top style="medium"/>
      <bottom style="medium"/>
    </border>
    <border>
      <left style="medium">
        <color theme="0" tint="-0.24997000396251678"/>
      </left>
      <right style="medium">
        <color theme="0" tint="-0.24997000396251678"/>
      </right>
      <top style="medium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medium">
        <color theme="0" tint="-0.24997000396251678"/>
      </right>
      <top>
        <color indexed="63"/>
      </top>
      <bottom>
        <color indexed="63"/>
      </bottom>
    </border>
    <border>
      <left style="medium">
        <color theme="0" tint="-0.24997000396251678"/>
      </left>
      <right style="medium">
        <color theme="0" tint="-0.24997000396251678"/>
      </right>
      <top>
        <color indexed="63"/>
      </top>
      <bottom style="medium">
        <color theme="0" tint="-0.24997000396251678"/>
      </bottom>
    </border>
    <border>
      <left style="medium">
        <color theme="0" tint="-0.24997000396251678"/>
      </left>
      <right>
        <color indexed="63"/>
      </right>
      <top style="medium">
        <color theme="0" tint="-0.24997000396251678"/>
      </top>
      <bottom style="thin">
        <color theme="0" tint="-0.24997000396251678"/>
      </bottom>
    </border>
    <border>
      <left>
        <color indexed="63"/>
      </left>
      <right style="medium">
        <color theme="0" tint="-0.24997000396251678"/>
      </right>
      <top style="medium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24997000396251678"/>
      </right>
      <top>
        <color indexed="63"/>
      </top>
      <bottom>
        <color indexed="63"/>
      </bottom>
    </border>
    <border>
      <left style="medium">
        <color theme="0" tint="-0.24997000396251678"/>
      </left>
      <right>
        <color indexed="63"/>
      </right>
      <top>
        <color indexed="63"/>
      </top>
      <bottom style="medium">
        <color theme="0" tint="-0.24997000396251678"/>
      </bottom>
    </border>
    <border>
      <left>
        <color indexed="63"/>
      </left>
      <right style="medium">
        <color theme="0" tint="-0.24997000396251678"/>
      </right>
      <top>
        <color indexed="63"/>
      </top>
      <bottom style="medium">
        <color theme="0" tint="-0.24997000396251678"/>
      </bottom>
    </border>
    <border>
      <left style="medium">
        <color theme="0" tint="-0.24997000396251678"/>
      </left>
      <right style="medium">
        <color theme="0" tint="-0.24997000396251678"/>
      </right>
      <top style="medium">
        <color theme="0" tint="-0.24997000396251678"/>
      </top>
      <bottom>
        <color indexed="63"/>
      </bottom>
    </border>
    <border>
      <left style="medium">
        <color theme="0" tint="-0.24997000396251678"/>
      </left>
      <right>
        <color indexed="63"/>
      </right>
      <top style="medium">
        <color theme="0" tint="-0.24997000396251678"/>
      </top>
      <bottom>
        <color indexed="63"/>
      </bottom>
    </border>
    <border>
      <left>
        <color indexed="63"/>
      </left>
      <right style="medium">
        <color theme="0" tint="-0.24997000396251678"/>
      </right>
      <top style="medium">
        <color theme="0" tint="-0.24997000396251678"/>
      </top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theme="0" tint="-0.24993999302387238"/>
      </left>
      <right/>
      <top style="medium">
        <color theme="0" tint="-0.24993999302387238"/>
      </top>
      <bottom/>
    </border>
    <border>
      <left/>
      <right style="medium">
        <color theme="0" tint="-0.24993999302387238"/>
      </right>
      <top style="medium">
        <color theme="0" tint="-0.24993999302387238"/>
      </top>
      <bottom/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/>
    </border>
    <border>
      <left style="medium">
        <color theme="0" tint="-0.24993999302387238"/>
      </left>
      <right>
        <color indexed="63"/>
      </right>
      <top/>
      <bottom/>
    </border>
    <border>
      <left>
        <color indexed="63"/>
      </left>
      <right style="medium">
        <color theme="0" tint="-0.24993999302387238"/>
      </right>
      <top/>
      <bottom/>
    </border>
    <border>
      <left style="medium">
        <color theme="0" tint="-0.24993999302387238"/>
      </left>
      <right style="medium">
        <color theme="0" tint="-0.24993999302387238"/>
      </right>
      <top/>
      <bottom/>
    </border>
    <border>
      <left style="medium">
        <color theme="0" tint="-0.24993999302387238"/>
      </left>
      <right/>
      <top/>
      <bottom style="medium">
        <color theme="0" tint="-0.24993999302387238"/>
      </bottom>
    </border>
    <border>
      <left/>
      <right style="medium">
        <color theme="0" tint="-0.24993999302387238"/>
      </right>
      <top/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/>
      <bottom style="medium">
        <color theme="0" tint="-0.2499399930238723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21" borderId="25" xfId="0" applyFont="1" applyFill="1" applyBorder="1" applyAlignment="1">
      <alignment horizontal="center" vertical="center"/>
    </xf>
    <xf numFmtId="0" fontId="7" fillId="21" borderId="26" xfId="0" applyFont="1" applyFill="1" applyBorder="1" applyAlignment="1">
      <alignment horizontal="center" vertical="center"/>
    </xf>
    <xf numFmtId="0" fontId="6" fillId="21" borderId="26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14" borderId="36" xfId="0" applyFont="1" applyFill="1" applyBorder="1" applyAlignment="1">
      <alignment horizontal="center" vertical="center"/>
    </xf>
    <xf numFmtId="0" fontId="7" fillId="14" borderId="37" xfId="0" applyFont="1" applyFill="1" applyBorder="1" applyAlignment="1">
      <alignment horizontal="center" vertical="center"/>
    </xf>
    <xf numFmtId="0" fontId="6" fillId="14" borderId="37" xfId="0" applyFont="1" applyFill="1" applyBorder="1" applyAlignment="1">
      <alignment horizontal="center" vertical="center"/>
    </xf>
    <xf numFmtId="0" fontId="6" fillId="14" borderId="38" xfId="0" applyFont="1" applyFill="1" applyBorder="1" applyAlignment="1">
      <alignment horizontal="center" vertical="center"/>
    </xf>
    <xf numFmtId="0" fontId="7" fillId="19" borderId="25" xfId="0" applyFont="1" applyFill="1" applyBorder="1" applyAlignment="1">
      <alignment horizontal="center" vertical="center"/>
    </xf>
    <xf numFmtId="0" fontId="7" fillId="19" borderId="26" xfId="0" applyFont="1" applyFill="1" applyBorder="1" applyAlignment="1">
      <alignment horizontal="center" vertical="center"/>
    </xf>
    <xf numFmtId="0" fontId="3" fillId="19" borderId="26" xfId="0" applyFont="1" applyFill="1" applyBorder="1" applyAlignment="1">
      <alignment horizontal="center" vertical="center"/>
    </xf>
    <xf numFmtId="0" fontId="3" fillId="19" borderId="2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vertical="center"/>
    </xf>
    <xf numFmtId="0" fontId="8" fillId="5" borderId="39" xfId="0" applyFont="1" applyFill="1" applyBorder="1" applyAlignment="1">
      <alignment horizontal="center" vertical="center"/>
    </xf>
    <xf numFmtId="0" fontId="8" fillId="5" borderId="4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 wrapText="1"/>
    </xf>
    <xf numFmtId="0" fontId="7" fillId="14" borderId="56" xfId="0" applyFont="1" applyFill="1" applyBorder="1" applyAlignment="1">
      <alignment horizontal="center" vertical="center"/>
    </xf>
    <xf numFmtId="0" fontId="7" fillId="14" borderId="57" xfId="0" applyFont="1" applyFill="1" applyBorder="1" applyAlignment="1">
      <alignment horizontal="center" vertical="center"/>
    </xf>
    <xf numFmtId="0" fontId="7" fillId="21" borderId="48" xfId="0" applyFont="1" applyFill="1" applyBorder="1" applyAlignment="1">
      <alignment horizontal="center" vertical="center"/>
    </xf>
    <xf numFmtId="0" fontId="7" fillId="21" borderId="49" xfId="0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1" fillId="0" borderId="61" xfId="0" applyFont="1" applyBorder="1" applyAlignment="1">
      <alignment horizontal="center" vertical="center"/>
    </xf>
    <xf numFmtId="0" fontId="61" fillId="0" borderId="62" xfId="0" applyFont="1" applyBorder="1" applyAlignment="1">
      <alignment horizontal="center" vertical="center"/>
    </xf>
    <xf numFmtId="0" fontId="61" fillId="0" borderId="63" xfId="0" applyFont="1" applyBorder="1" applyAlignment="1">
      <alignment horizontal="center" vertical="center"/>
    </xf>
    <xf numFmtId="0" fontId="62" fillId="0" borderId="64" xfId="0" applyFont="1" applyBorder="1" applyAlignment="1">
      <alignment horizontal="center" vertical="center"/>
    </xf>
    <xf numFmtId="0" fontId="62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left" vertical="center"/>
    </xf>
    <xf numFmtId="0" fontId="6" fillId="5" borderId="75" xfId="0" applyFont="1" applyFill="1" applyBorder="1" applyAlignment="1">
      <alignment horizontal="left" vertical="center"/>
    </xf>
    <xf numFmtId="0" fontId="6" fillId="5" borderId="40" xfId="0" applyFont="1" applyFill="1" applyBorder="1" applyAlignment="1">
      <alignment horizontal="left" vertical="center"/>
    </xf>
    <xf numFmtId="0" fontId="6" fillId="5" borderId="76" xfId="0" applyFont="1" applyFill="1" applyBorder="1" applyAlignment="1">
      <alignment horizontal="left" vertical="center"/>
    </xf>
    <xf numFmtId="0" fontId="6" fillId="5" borderId="77" xfId="0" applyFont="1" applyFill="1" applyBorder="1" applyAlignment="1">
      <alignment horizontal="left" vertical="center"/>
    </xf>
    <xf numFmtId="0" fontId="6" fillId="0" borderId="76" xfId="0" applyFont="1" applyBorder="1" applyAlignment="1">
      <alignment horizontal="center" vertical="center"/>
    </xf>
    <xf numFmtId="0" fontId="8" fillId="5" borderId="78" xfId="0" applyFont="1" applyFill="1" applyBorder="1" applyAlignment="1">
      <alignment horizontal="center" vertical="center"/>
    </xf>
    <xf numFmtId="0" fontId="8" fillId="5" borderId="79" xfId="0" applyFont="1" applyFill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5" borderId="62" xfId="0" applyFont="1" applyFill="1" applyBorder="1" applyAlignment="1">
      <alignment horizontal="center" vertical="center"/>
    </xf>
    <xf numFmtId="0" fontId="6" fillId="5" borderId="65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63" fillId="20" borderId="0" xfId="0" applyFont="1" applyFill="1" applyAlignment="1">
      <alignment horizontal="center" vertical="center"/>
    </xf>
    <xf numFmtId="0" fontId="12" fillId="0" borderId="80" xfId="0" applyFont="1" applyBorder="1" applyAlignment="1">
      <alignment horizontal="right" vertical="center"/>
    </xf>
    <xf numFmtId="0" fontId="12" fillId="0" borderId="75" xfId="0" applyFont="1" applyBorder="1" applyAlignment="1">
      <alignment horizontal="right" vertical="center"/>
    </xf>
    <xf numFmtId="0" fontId="12" fillId="0" borderId="81" xfId="0" applyFont="1" applyBorder="1" applyAlignment="1">
      <alignment horizontal="right" vertical="center"/>
    </xf>
    <xf numFmtId="0" fontId="10" fillId="19" borderId="48" xfId="0" applyFont="1" applyFill="1" applyBorder="1" applyAlignment="1">
      <alignment horizontal="center" vertical="center" wrapText="1"/>
    </xf>
    <xf numFmtId="0" fontId="10" fillId="19" borderId="49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82" xfId="0" applyFont="1" applyBorder="1" applyAlignment="1">
      <alignment horizontal="center" vertical="center"/>
    </xf>
    <xf numFmtId="0" fontId="64" fillId="0" borderId="83" xfId="0" applyFont="1" applyBorder="1" applyAlignment="1">
      <alignment horizontal="center" vertical="center"/>
    </xf>
    <xf numFmtId="0" fontId="64" fillId="0" borderId="84" xfId="0" applyFont="1" applyBorder="1" applyAlignment="1">
      <alignment horizontal="center" vertical="center"/>
    </xf>
    <xf numFmtId="0" fontId="64" fillId="0" borderId="85" xfId="0" applyFont="1" applyBorder="1" applyAlignment="1">
      <alignment horizontal="center" vertical="center"/>
    </xf>
    <xf numFmtId="0" fontId="64" fillId="0" borderId="86" xfId="0" applyFont="1" applyBorder="1" applyAlignment="1">
      <alignment horizontal="center" vertical="center"/>
    </xf>
    <xf numFmtId="0" fontId="64" fillId="0" borderId="87" xfId="0" applyFont="1" applyBorder="1" applyAlignment="1">
      <alignment horizontal="center" vertical="center"/>
    </xf>
    <xf numFmtId="0" fontId="64" fillId="0" borderId="88" xfId="0" applyFont="1" applyBorder="1" applyAlignment="1">
      <alignment horizontal="center" vertical="center"/>
    </xf>
    <xf numFmtId="0" fontId="64" fillId="0" borderId="89" xfId="0" applyFont="1" applyBorder="1" applyAlignment="1">
      <alignment horizontal="center" vertical="center"/>
    </xf>
    <xf numFmtId="0" fontId="64" fillId="0" borderId="90" xfId="0" applyFont="1" applyBorder="1" applyAlignment="1">
      <alignment horizontal="center" vertical="center"/>
    </xf>
    <xf numFmtId="0" fontId="64" fillId="0" borderId="91" xfId="0" applyFont="1" applyBorder="1" applyAlignment="1">
      <alignment horizontal="center" vertical="center"/>
    </xf>
    <xf numFmtId="0" fontId="64" fillId="0" borderId="92" xfId="0" applyFont="1" applyBorder="1" applyAlignment="1">
      <alignment horizontal="center" vertical="center"/>
    </xf>
    <xf numFmtId="0" fontId="64" fillId="0" borderId="93" xfId="0" applyFont="1" applyBorder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7" fillId="11" borderId="0" xfId="0" applyFont="1" applyFill="1" applyAlignment="1">
      <alignment horizontal="center" vertical="center"/>
    </xf>
    <xf numFmtId="0" fontId="11" fillId="0" borderId="94" xfId="0" applyFont="1" applyBorder="1" applyAlignment="1">
      <alignment horizontal="left" vertical="center" wrapText="1"/>
    </xf>
    <xf numFmtId="0" fontId="11" fillId="0" borderId="95" xfId="0" applyFont="1" applyBorder="1" applyAlignment="1">
      <alignment horizontal="left" vertical="center" wrapText="1"/>
    </xf>
    <xf numFmtId="0" fontId="11" fillId="0" borderId="96" xfId="0" applyFont="1" applyBorder="1" applyAlignment="1">
      <alignment horizontal="left" vertical="center" wrapText="1"/>
    </xf>
    <xf numFmtId="0" fontId="65" fillId="0" borderId="97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6" fillId="0" borderId="98" xfId="0" applyFont="1" applyBorder="1" applyAlignment="1">
      <alignment horizontal="center" vertical="center"/>
    </xf>
    <xf numFmtId="0" fontId="66" fillId="0" borderId="99" xfId="0" applyFont="1" applyBorder="1" applyAlignment="1">
      <alignment horizontal="center" vertical="center"/>
    </xf>
    <xf numFmtId="0" fontId="66" fillId="0" borderId="100" xfId="0" applyFont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66" fillId="0" borderId="101" xfId="0" applyFont="1" applyBorder="1" applyAlignment="1">
      <alignment horizontal="center" vertical="center"/>
    </xf>
    <xf numFmtId="0" fontId="66" fillId="0" borderId="102" xfId="0" applyFont="1" applyBorder="1" applyAlignment="1">
      <alignment horizontal="center" vertical="center"/>
    </xf>
    <xf numFmtId="0" fontId="66" fillId="0" borderId="103" xfId="0" applyFont="1" applyBorder="1" applyAlignment="1">
      <alignment horizontal="center" vertical="center"/>
    </xf>
    <xf numFmtId="0" fontId="66" fillId="0" borderId="104" xfId="0" applyFont="1" applyBorder="1" applyAlignment="1">
      <alignment horizontal="center" vertical="center"/>
    </xf>
    <xf numFmtId="0" fontId="66" fillId="0" borderId="105" xfId="0" applyFont="1" applyBorder="1" applyAlignment="1">
      <alignment horizontal="center" vertical="center"/>
    </xf>
    <xf numFmtId="0" fontId="66" fillId="0" borderId="106" xfId="0" applyFont="1" applyBorder="1" applyAlignment="1">
      <alignment horizontal="center" vertical="center"/>
    </xf>
    <xf numFmtId="0" fontId="41" fillId="34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17</xdr:row>
      <xdr:rowOff>209550</xdr:rowOff>
    </xdr:from>
    <xdr:to>
      <xdr:col>12</xdr:col>
      <xdr:colOff>990600</xdr:colOff>
      <xdr:row>26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23975" y="3238500"/>
          <a:ext cx="6962775" cy="1962150"/>
        </a:xfrm>
        <a:prstGeom prst="rect">
          <a:avLst/>
        </a:prstGeom>
        <a:solidFill>
          <a:srgbClr val="0070C0"/>
        </a:solidFill>
        <a:ln w="63500" cmpd="sng">
          <a:solidFill>
            <a:srgbClr val="66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日程が変更になりお手数をおかけします。</a:t>
          </a:r>
          <a:r>
            <a:rPr lang="en-US" cap="none" sz="2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送迎時間・場所などの詳細については、送付してあります学校長あて文書に記載してありますので、ご確認ください。</a:t>
          </a:r>
          <a:r>
            <a:rPr lang="en-US" cap="none" sz="2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質問等ありましたら、遠慮なくご連絡ください。</a:t>
          </a:r>
          <a:r>
            <a:rPr lang="en-US" cap="none" sz="2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view="pageBreakPreview" zoomScale="90" zoomScaleNormal="85" zoomScaleSheetLayoutView="90" zoomScalePageLayoutView="0" workbookViewId="0" topLeftCell="A1">
      <selection activeCell="U6" sqref="U6"/>
    </sheetView>
  </sheetViews>
  <sheetFormatPr defaultColWidth="4.25390625" defaultRowHeight="15" customHeight="1"/>
  <cols>
    <col min="1" max="1" width="5.00390625" style="2" customWidth="1"/>
    <col min="2" max="2" width="19.00390625" style="2" customWidth="1"/>
    <col min="3" max="3" width="7.00390625" style="2" customWidth="1"/>
    <col min="4" max="7" width="8.625" style="2" customWidth="1"/>
    <col min="8" max="10" width="7.75390625" style="2" customWidth="1"/>
    <col min="11" max="11" width="2.00390625" style="2" customWidth="1"/>
    <col min="12" max="12" width="5.00390625" style="2" customWidth="1"/>
    <col min="13" max="13" width="19.00390625" style="2" customWidth="1"/>
    <col min="14" max="14" width="7.00390625" style="2" customWidth="1"/>
    <col min="15" max="18" width="8.625" style="2" customWidth="1"/>
    <col min="19" max="21" width="7.75390625" style="2" customWidth="1"/>
    <col min="22" max="24" width="7.375" style="2" customWidth="1"/>
    <col min="25" max="16384" width="4.25390625" style="2" customWidth="1"/>
  </cols>
  <sheetData>
    <row r="1" spans="1:19" s="4" customFormat="1" ht="23.25" customHeight="1" thickBot="1">
      <c r="A1" s="130" t="s">
        <v>47</v>
      </c>
      <c r="B1" s="130"/>
      <c r="C1" s="130"/>
      <c r="D1" s="130"/>
      <c r="E1" s="130"/>
      <c r="F1" s="130"/>
      <c r="G1" s="130"/>
      <c r="H1" s="130"/>
      <c r="I1" s="130"/>
      <c r="J1" s="130"/>
      <c r="K1" s="24"/>
      <c r="L1" s="131" t="s">
        <v>49</v>
      </c>
      <c r="M1" s="132"/>
      <c r="N1" s="132"/>
      <c r="O1" s="133"/>
      <c r="P1" s="64" t="s">
        <v>50</v>
      </c>
      <c r="Q1" s="62" t="s">
        <v>10</v>
      </c>
      <c r="R1" s="65" t="s">
        <v>19</v>
      </c>
      <c r="S1" s="63" t="s">
        <v>12</v>
      </c>
    </row>
    <row r="2" ht="7.5" customHeight="1" thickBot="1"/>
    <row r="3" spans="1:20" ht="61.5" customHeight="1" thickBot="1">
      <c r="A3" s="156" t="s">
        <v>54</v>
      </c>
      <c r="B3" s="157"/>
      <c r="C3" s="157"/>
      <c r="D3" s="157"/>
      <c r="E3" s="157"/>
      <c r="F3" s="157"/>
      <c r="G3" s="157"/>
      <c r="H3" s="157"/>
      <c r="I3" s="157"/>
      <c r="J3" s="157"/>
      <c r="K3" s="68"/>
      <c r="M3" s="153" t="s">
        <v>55</v>
      </c>
      <c r="N3" s="154"/>
      <c r="O3" s="154"/>
      <c r="P3" s="154"/>
      <c r="Q3" s="154"/>
      <c r="R3" s="154"/>
      <c r="S3" s="154"/>
      <c r="T3" s="155"/>
    </row>
    <row r="4" spans="13:22" ht="13.5" thickBot="1">
      <c r="M4" s="60"/>
      <c r="Q4" s="6"/>
      <c r="R4" s="6"/>
      <c r="S4" s="6"/>
      <c r="T4" s="6"/>
      <c r="U4" s="6"/>
      <c r="V4" s="6"/>
    </row>
    <row r="5" spans="1:20" s="3" customFormat="1" ht="27" customHeight="1" thickBot="1">
      <c r="A5" s="24" t="s">
        <v>39</v>
      </c>
      <c r="B5" s="122"/>
      <c r="C5" s="123"/>
      <c r="D5" s="24" t="s">
        <v>40</v>
      </c>
      <c r="E5" s="4"/>
      <c r="F5" s="124" t="s">
        <v>2</v>
      </c>
      <c r="G5" s="125"/>
      <c r="H5" s="116"/>
      <c r="I5" s="117"/>
      <c r="J5" s="118"/>
      <c r="K5" s="61"/>
      <c r="L5" s="99" t="s">
        <v>16</v>
      </c>
      <c r="M5" s="121"/>
      <c r="N5" s="121"/>
      <c r="O5" s="119"/>
      <c r="P5" s="119"/>
      <c r="Q5" s="119"/>
      <c r="R5" s="119"/>
      <c r="S5" s="120"/>
      <c r="T5" s="5"/>
    </row>
    <row r="6" spans="1:20" s="80" customFormat="1" ht="26.25" customHeight="1" thickBot="1">
      <c r="A6" s="78"/>
      <c r="B6" s="81"/>
      <c r="C6" s="81"/>
      <c r="D6" s="78"/>
      <c r="E6" s="82"/>
      <c r="F6" s="79"/>
      <c r="G6" s="79"/>
      <c r="H6" s="83"/>
      <c r="I6" s="83"/>
      <c r="J6" s="83"/>
      <c r="K6" s="61"/>
      <c r="L6" s="128" t="s">
        <v>44</v>
      </c>
      <c r="M6" s="129"/>
      <c r="N6" s="129"/>
      <c r="O6" s="126"/>
      <c r="P6" s="126"/>
      <c r="Q6" s="126"/>
      <c r="R6" s="126"/>
      <c r="S6" s="127"/>
      <c r="T6" s="61"/>
    </row>
    <row r="7" spans="1:20" s="3" customFormat="1" ht="8.25" customHeight="1" thickBot="1">
      <c r="A7" s="9"/>
      <c r="B7" s="23"/>
      <c r="C7" s="2"/>
      <c r="D7" s="1"/>
      <c r="G7" s="6"/>
      <c r="H7" s="6"/>
      <c r="I7" s="5"/>
      <c r="J7" s="5"/>
      <c r="K7" s="5"/>
      <c r="L7" s="5"/>
      <c r="M7" s="6"/>
      <c r="N7" s="6"/>
      <c r="O7" s="6"/>
      <c r="P7" s="6"/>
      <c r="Q7" s="6"/>
      <c r="R7" s="6"/>
      <c r="S7" s="6"/>
      <c r="T7" s="6"/>
    </row>
    <row r="8" spans="1:25" ht="13.5" thickBot="1">
      <c r="A8" s="13"/>
      <c r="B8" s="102" t="s">
        <v>17</v>
      </c>
      <c r="C8" s="103"/>
      <c r="D8" s="103"/>
      <c r="E8" s="103"/>
      <c r="F8" s="103"/>
      <c r="G8" s="103"/>
      <c r="H8" s="104"/>
      <c r="I8" s="105" t="s">
        <v>18</v>
      </c>
      <c r="J8" s="106"/>
      <c r="L8" s="23"/>
      <c r="M8" s="102" t="s">
        <v>17</v>
      </c>
      <c r="N8" s="103"/>
      <c r="O8" s="103"/>
      <c r="P8" s="103"/>
      <c r="Q8" s="103"/>
      <c r="R8" s="103"/>
      <c r="S8" s="104"/>
      <c r="T8" s="105" t="s">
        <v>18</v>
      </c>
      <c r="U8" s="106"/>
      <c r="V8" s="61"/>
      <c r="W8" s="61"/>
      <c r="X8" s="61"/>
      <c r="Y8" s="61"/>
    </row>
    <row r="9" spans="1:27" ht="13.5" thickBot="1">
      <c r="A9" s="99" t="s">
        <v>24</v>
      </c>
      <c r="B9" s="88" t="s">
        <v>11</v>
      </c>
      <c r="C9" s="91" t="s">
        <v>0</v>
      </c>
      <c r="D9" s="94" t="s">
        <v>38</v>
      </c>
      <c r="E9" s="94"/>
      <c r="F9" s="94"/>
      <c r="G9" s="94"/>
      <c r="H9" s="107" t="s">
        <v>5</v>
      </c>
      <c r="I9" s="113" t="s">
        <v>45</v>
      </c>
      <c r="J9" s="110" t="s">
        <v>46</v>
      </c>
      <c r="L9" s="99" t="s">
        <v>24</v>
      </c>
      <c r="M9" s="88" t="s">
        <v>11</v>
      </c>
      <c r="N9" s="91" t="s">
        <v>0</v>
      </c>
      <c r="O9" s="94" t="s">
        <v>38</v>
      </c>
      <c r="P9" s="94"/>
      <c r="Q9" s="94"/>
      <c r="R9" s="94"/>
      <c r="S9" s="107" t="s">
        <v>5</v>
      </c>
      <c r="T9" s="113" t="s">
        <v>45</v>
      </c>
      <c r="U9" s="110" t="s">
        <v>46</v>
      </c>
      <c r="V9" s="61"/>
      <c r="W9" s="61"/>
      <c r="X9" s="61"/>
      <c r="Y9" s="61"/>
      <c r="Z9" s="7"/>
      <c r="AA9" s="8"/>
    </row>
    <row r="10" spans="1:27" ht="12.75">
      <c r="A10" s="100"/>
      <c r="B10" s="89"/>
      <c r="C10" s="92"/>
      <c r="D10" s="134" t="s">
        <v>37</v>
      </c>
      <c r="E10" s="95" t="s">
        <v>15</v>
      </c>
      <c r="F10" s="97" t="s">
        <v>13</v>
      </c>
      <c r="G10" s="86" t="s">
        <v>14</v>
      </c>
      <c r="H10" s="108"/>
      <c r="I10" s="114"/>
      <c r="J10" s="111"/>
      <c r="L10" s="100"/>
      <c r="M10" s="89"/>
      <c r="N10" s="92"/>
      <c r="O10" s="134" t="s">
        <v>37</v>
      </c>
      <c r="P10" s="95" t="s">
        <v>15</v>
      </c>
      <c r="Q10" s="97" t="s">
        <v>13</v>
      </c>
      <c r="R10" s="86" t="s">
        <v>14</v>
      </c>
      <c r="S10" s="108"/>
      <c r="T10" s="114"/>
      <c r="U10" s="111"/>
      <c r="V10" s="61"/>
      <c r="W10" s="61"/>
      <c r="X10" s="61"/>
      <c r="Y10" s="61"/>
      <c r="Z10" s="8"/>
      <c r="AA10" s="8"/>
    </row>
    <row r="11" spans="1:27" ht="13.5" thickBot="1">
      <c r="A11" s="101"/>
      <c r="B11" s="90"/>
      <c r="C11" s="93"/>
      <c r="D11" s="135"/>
      <c r="E11" s="96"/>
      <c r="F11" s="98"/>
      <c r="G11" s="87"/>
      <c r="H11" s="109"/>
      <c r="I11" s="115"/>
      <c r="J11" s="112"/>
      <c r="L11" s="101"/>
      <c r="M11" s="90"/>
      <c r="N11" s="93"/>
      <c r="O11" s="135"/>
      <c r="P11" s="96"/>
      <c r="Q11" s="98"/>
      <c r="R11" s="87"/>
      <c r="S11" s="109"/>
      <c r="T11" s="115"/>
      <c r="U11" s="112"/>
      <c r="V11" s="61"/>
      <c r="W11" s="61"/>
      <c r="X11" s="61"/>
      <c r="Y11" s="61"/>
      <c r="Z11" s="8"/>
      <c r="AA11" s="8"/>
    </row>
    <row r="12" spans="1:27" ht="13.5" hidden="1" thickTop="1">
      <c r="A12" s="43"/>
      <c r="B12" s="84" t="s">
        <v>32</v>
      </c>
      <c r="C12" s="25" t="s">
        <v>6</v>
      </c>
      <c r="D12" s="56" t="s">
        <v>29</v>
      </c>
      <c r="E12" s="52" t="s">
        <v>25</v>
      </c>
      <c r="F12" s="29" t="s">
        <v>25</v>
      </c>
      <c r="G12" s="37" t="s">
        <v>25</v>
      </c>
      <c r="H12" s="33" t="s">
        <v>8</v>
      </c>
      <c r="I12" s="20"/>
      <c r="J12" s="21"/>
      <c r="L12" s="46"/>
      <c r="M12" s="84" t="s">
        <v>32</v>
      </c>
      <c r="N12" s="25" t="s">
        <v>6</v>
      </c>
      <c r="O12" s="56" t="s">
        <v>29</v>
      </c>
      <c r="P12" s="52" t="s">
        <v>25</v>
      </c>
      <c r="Q12" s="29" t="s">
        <v>25</v>
      </c>
      <c r="R12" s="37" t="s">
        <v>25</v>
      </c>
      <c r="S12" s="33" t="s">
        <v>8</v>
      </c>
      <c r="T12" s="20"/>
      <c r="U12" s="21"/>
      <c r="V12" s="61"/>
      <c r="W12" s="61"/>
      <c r="X12" s="61"/>
      <c r="Y12" s="61"/>
      <c r="Z12" s="8"/>
      <c r="AA12" s="8"/>
    </row>
    <row r="13" spans="1:27" ht="12.75" hidden="1">
      <c r="A13" s="44"/>
      <c r="B13" s="84"/>
      <c r="C13" s="26" t="s">
        <v>7</v>
      </c>
      <c r="D13" s="57" t="s">
        <v>30</v>
      </c>
      <c r="E13" s="53"/>
      <c r="F13" s="30"/>
      <c r="G13" s="38"/>
      <c r="H13" s="34" t="s">
        <v>9</v>
      </c>
      <c r="I13" s="14"/>
      <c r="J13" s="15"/>
      <c r="L13" s="47"/>
      <c r="M13" s="84"/>
      <c r="N13" s="26" t="s">
        <v>7</v>
      </c>
      <c r="O13" s="57" t="s">
        <v>30</v>
      </c>
      <c r="P13" s="53"/>
      <c r="Q13" s="30"/>
      <c r="R13" s="38"/>
      <c r="S13" s="34" t="s">
        <v>9</v>
      </c>
      <c r="T13" s="14"/>
      <c r="U13" s="15"/>
      <c r="V13" s="61"/>
      <c r="W13" s="61"/>
      <c r="X13" s="61"/>
      <c r="Y13" s="61"/>
      <c r="Z13" s="8"/>
      <c r="AA13" s="8"/>
    </row>
    <row r="14" spans="1:27" ht="12.75" hidden="1">
      <c r="A14" s="44"/>
      <c r="B14" s="84"/>
      <c r="C14" s="26"/>
      <c r="D14" s="57" t="s">
        <v>31</v>
      </c>
      <c r="E14" s="53"/>
      <c r="F14" s="30"/>
      <c r="G14" s="38"/>
      <c r="H14" s="34"/>
      <c r="I14" s="14"/>
      <c r="J14" s="15"/>
      <c r="L14" s="47"/>
      <c r="M14" s="84"/>
      <c r="N14" s="26"/>
      <c r="O14" s="57" t="s">
        <v>31</v>
      </c>
      <c r="P14" s="53"/>
      <c r="Q14" s="30"/>
      <c r="R14" s="38"/>
      <c r="S14" s="34"/>
      <c r="T14" s="14"/>
      <c r="U14" s="15"/>
      <c r="V14" s="61"/>
      <c r="W14" s="61"/>
      <c r="X14" s="61"/>
      <c r="Y14" s="61"/>
      <c r="Z14" s="8"/>
      <c r="AA14" s="8"/>
    </row>
    <row r="15" spans="1:27" ht="12.75" hidden="1">
      <c r="A15" s="44"/>
      <c r="B15" s="85"/>
      <c r="C15" s="26"/>
      <c r="D15" s="57"/>
      <c r="E15" s="53"/>
      <c r="F15" s="30"/>
      <c r="G15" s="38"/>
      <c r="H15" s="34"/>
      <c r="I15" s="14"/>
      <c r="J15" s="15"/>
      <c r="L15" s="47"/>
      <c r="M15" s="85"/>
      <c r="N15" s="26"/>
      <c r="O15" s="57"/>
      <c r="P15" s="53"/>
      <c r="Q15" s="30"/>
      <c r="R15" s="38"/>
      <c r="S15" s="34"/>
      <c r="T15" s="14"/>
      <c r="U15" s="15"/>
      <c r="V15" s="61"/>
      <c r="W15" s="61"/>
      <c r="X15" s="61"/>
      <c r="Y15" s="61"/>
      <c r="Z15" s="8"/>
      <c r="AA15" s="8"/>
    </row>
    <row r="16" spans="1:27" ht="12.75" hidden="1">
      <c r="A16" s="41"/>
      <c r="B16" s="42"/>
      <c r="C16" s="26"/>
      <c r="D16" s="57"/>
      <c r="E16" s="53"/>
      <c r="F16" s="30"/>
      <c r="G16" s="38"/>
      <c r="H16" s="34"/>
      <c r="I16" s="14"/>
      <c r="J16" s="15"/>
      <c r="L16" s="48"/>
      <c r="M16" s="42"/>
      <c r="N16" s="26"/>
      <c r="O16" s="57"/>
      <c r="P16" s="53"/>
      <c r="Q16" s="30"/>
      <c r="R16" s="38"/>
      <c r="S16" s="34"/>
      <c r="T16" s="14"/>
      <c r="U16" s="15"/>
      <c r="V16" s="61"/>
      <c r="W16" s="61"/>
      <c r="X16" s="61"/>
      <c r="Y16" s="61"/>
      <c r="Z16" s="8"/>
      <c r="AA16" s="8"/>
    </row>
    <row r="17" spans="1:25" ht="18" customHeight="1" thickTop="1">
      <c r="A17" s="10">
        <v>1</v>
      </c>
      <c r="B17" s="22"/>
      <c r="C17" s="27"/>
      <c r="D17" s="58"/>
      <c r="E17" s="54"/>
      <c r="F17" s="31"/>
      <c r="G17" s="39"/>
      <c r="H17" s="35"/>
      <c r="I17" s="16"/>
      <c r="J17" s="17"/>
      <c r="L17" s="49">
        <v>26</v>
      </c>
      <c r="M17" s="22"/>
      <c r="N17" s="27"/>
      <c r="O17" s="58"/>
      <c r="P17" s="54"/>
      <c r="Q17" s="31"/>
      <c r="R17" s="39"/>
      <c r="S17" s="35"/>
      <c r="T17" s="16"/>
      <c r="U17" s="17"/>
      <c r="V17" s="61"/>
      <c r="W17" s="61"/>
      <c r="X17" s="61"/>
      <c r="Y17" s="61"/>
    </row>
    <row r="18" spans="1:25" ht="18" customHeight="1">
      <c r="A18" s="10">
        <v>2</v>
      </c>
      <c r="B18" s="51"/>
      <c r="C18" s="27"/>
      <c r="D18" s="58"/>
      <c r="E18" s="54"/>
      <c r="F18" s="31"/>
      <c r="G18" s="39"/>
      <c r="H18" s="35"/>
      <c r="I18" s="16"/>
      <c r="J18" s="17"/>
      <c r="L18" s="49">
        <v>27</v>
      </c>
      <c r="M18" s="51"/>
      <c r="N18" s="27"/>
      <c r="O18" s="58"/>
      <c r="P18" s="54"/>
      <c r="Q18" s="31"/>
      <c r="R18" s="39"/>
      <c r="S18" s="35"/>
      <c r="T18" s="16"/>
      <c r="U18" s="17"/>
      <c r="V18" s="61"/>
      <c r="W18" s="61"/>
      <c r="X18" s="61"/>
      <c r="Y18" s="61"/>
    </row>
    <row r="19" spans="1:25" ht="18" customHeight="1">
      <c r="A19" s="10">
        <v>3</v>
      </c>
      <c r="B19" s="51"/>
      <c r="C19" s="27"/>
      <c r="D19" s="58"/>
      <c r="E19" s="54"/>
      <c r="F19" s="31"/>
      <c r="G19" s="39"/>
      <c r="H19" s="35"/>
      <c r="I19" s="16"/>
      <c r="J19" s="17"/>
      <c r="L19" s="49">
        <v>28</v>
      </c>
      <c r="M19" s="51"/>
      <c r="N19" s="27"/>
      <c r="O19" s="58"/>
      <c r="P19" s="54"/>
      <c r="Q19" s="31"/>
      <c r="R19" s="39"/>
      <c r="S19" s="35"/>
      <c r="T19" s="16"/>
      <c r="U19" s="17"/>
      <c r="V19" s="61"/>
      <c r="W19" s="61"/>
      <c r="X19" s="61"/>
      <c r="Y19" s="61"/>
    </row>
    <row r="20" spans="1:25" ht="18" customHeight="1">
      <c r="A20" s="10">
        <v>4</v>
      </c>
      <c r="B20" s="51"/>
      <c r="C20" s="27"/>
      <c r="D20" s="58"/>
      <c r="E20" s="54"/>
      <c r="F20" s="31"/>
      <c r="G20" s="39"/>
      <c r="H20" s="35"/>
      <c r="I20" s="16"/>
      <c r="J20" s="17"/>
      <c r="L20" s="49">
        <v>29</v>
      </c>
      <c r="M20" s="51"/>
      <c r="N20" s="27"/>
      <c r="O20" s="58"/>
      <c r="P20" s="54"/>
      <c r="Q20" s="31"/>
      <c r="R20" s="39"/>
      <c r="S20" s="35"/>
      <c r="T20" s="16"/>
      <c r="U20" s="17"/>
      <c r="V20" s="61"/>
      <c r="W20" s="61"/>
      <c r="X20" s="61"/>
      <c r="Y20" s="61"/>
    </row>
    <row r="21" spans="1:25" ht="18" customHeight="1">
      <c r="A21" s="10">
        <v>5</v>
      </c>
      <c r="B21" s="51"/>
      <c r="C21" s="27"/>
      <c r="D21" s="58"/>
      <c r="E21" s="54"/>
      <c r="F21" s="31"/>
      <c r="G21" s="39"/>
      <c r="H21" s="35"/>
      <c r="I21" s="16"/>
      <c r="J21" s="17"/>
      <c r="L21" s="49">
        <v>30</v>
      </c>
      <c r="M21" s="51"/>
      <c r="N21" s="27"/>
      <c r="O21" s="58"/>
      <c r="P21" s="54"/>
      <c r="Q21" s="31"/>
      <c r="R21" s="39"/>
      <c r="S21" s="35"/>
      <c r="T21" s="16"/>
      <c r="U21" s="17"/>
      <c r="V21" s="61"/>
      <c r="W21" s="61"/>
      <c r="X21" s="61"/>
      <c r="Y21" s="61"/>
    </row>
    <row r="22" spans="1:25" ht="18" customHeight="1">
      <c r="A22" s="10">
        <v>6</v>
      </c>
      <c r="B22" s="51"/>
      <c r="C22" s="27"/>
      <c r="D22" s="58"/>
      <c r="E22" s="54"/>
      <c r="F22" s="31"/>
      <c r="G22" s="39"/>
      <c r="H22" s="35"/>
      <c r="I22" s="16"/>
      <c r="J22" s="17"/>
      <c r="L22" s="49">
        <v>31</v>
      </c>
      <c r="M22" s="51"/>
      <c r="N22" s="27"/>
      <c r="O22" s="58"/>
      <c r="P22" s="54"/>
      <c r="Q22" s="31"/>
      <c r="R22" s="39"/>
      <c r="S22" s="35"/>
      <c r="T22" s="16"/>
      <c r="U22" s="17"/>
      <c r="V22" s="61"/>
      <c r="W22" s="61"/>
      <c r="X22" s="61"/>
      <c r="Y22" s="61"/>
    </row>
    <row r="23" spans="1:25" ht="18" customHeight="1">
      <c r="A23" s="10">
        <v>7</v>
      </c>
      <c r="B23" s="51"/>
      <c r="C23" s="27"/>
      <c r="D23" s="58"/>
      <c r="E23" s="54"/>
      <c r="F23" s="31"/>
      <c r="G23" s="39"/>
      <c r="H23" s="35"/>
      <c r="I23" s="16"/>
      <c r="J23" s="17"/>
      <c r="L23" s="49">
        <v>32</v>
      </c>
      <c r="M23" s="51"/>
      <c r="N23" s="27"/>
      <c r="O23" s="58"/>
      <c r="P23" s="54"/>
      <c r="Q23" s="31"/>
      <c r="R23" s="39"/>
      <c r="S23" s="35"/>
      <c r="T23" s="16"/>
      <c r="U23" s="17"/>
      <c r="V23" s="61"/>
      <c r="W23" s="61"/>
      <c r="X23" s="61"/>
      <c r="Y23" s="61"/>
    </row>
    <row r="24" spans="1:25" ht="18" customHeight="1">
      <c r="A24" s="10">
        <v>8</v>
      </c>
      <c r="B24" s="51"/>
      <c r="C24" s="27"/>
      <c r="D24" s="58"/>
      <c r="E24" s="54"/>
      <c r="F24" s="31"/>
      <c r="G24" s="39"/>
      <c r="H24" s="35"/>
      <c r="I24" s="16"/>
      <c r="J24" s="17"/>
      <c r="L24" s="49">
        <v>33</v>
      </c>
      <c r="M24" s="51"/>
      <c r="N24" s="27"/>
      <c r="O24" s="58"/>
      <c r="P24" s="54"/>
      <c r="Q24" s="31"/>
      <c r="R24" s="39"/>
      <c r="S24" s="35"/>
      <c r="T24" s="16"/>
      <c r="U24" s="17"/>
      <c r="V24" s="61"/>
      <c r="W24" s="61"/>
      <c r="X24" s="61"/>
      <c r="Y24" s="61"/>
    </row>
    <row r="25" spans="1:25" ht="18" customHeight="1">
      <c r="A25" s="10">
        <v>9</v>
      </c>
      <c r="B25" s="51"/>
      <c r="C25" s="27"/>
      <c r="D25" s="58"/>
      <c r="E25" s="54"/>
      <c r="F25" s="31"/>
      <c r="G25" s="39"/>
      <c r="H25" s="35"/>
      <c r="I25" s="16"/>
      <c r="J25" s="17"/>
      <c r="L25" s="49">
        <v>34</v>
      </c>
      <c r="M25" s="51"/>
      <c r="N25" s="27"/>
      <c r="O25" s="58"/>
      <c r="P25" s="54"/>
      <c r="Q25" s="31"/>
      <c r="R25" s="39"/>
      <c r="S25" s="35"/>
      <c r="T25" s="16"/>
      <c r="U25" s="17"/>
      <c r="V25" s="61"/>
      <c r="W25" s="61"/>
      <c r="X25" s="61"/>
      <c r="Y25" s="61"/>
    </row>
    <row r="26" spans="1:25" ht="18" customHeight="1">
      <c r="A26" s="10">
        <v>10</v>
      </c>
      <c r="B26" s="51"/>
      <c r="C26" s="27"/>
      <c r="D26" s="58"/>
      <c r="E26" s="54"/>
      <c r="F26" s="31"/>
      <c r="G26" s="39"/>
      <c r="H26" s="35"/>
      <c r="I26" s="16"/>
      <c r="J26" s="17"/>
      <c r="L26" s="49">
        <v>35</v>
      </c>
      <c r="M26" s="51"/>
      <c r="N26" s="27"/>
      <c r="O26" s="58"/>
      <c r="P26" s="54"/>
      <c r="Q26" s="31"/>
      <c r="R26" s="39"/>
      <c r="S26" s="35"/>
      <c r="T26" s="16"/>
      <c r="U26" s="17"/>
      <c r="V26" s="61"/>
      <c r="W26" s="61"/>
      <c r="X26" s="61"/>
      <c r="Y26" s="61"/>
    </row>
    <row r="27" spans="1:25" ht="18" customHeight="1">
      <c r="A27" s="10">
        <v>11</v>
      </c>
      <c r="B27" s="51"/>
      <c r="C27" s="27"/>
      <c r="D27" s="58"/>
      <c r="E27" s="54"/>
      <c r="F27" s="31"/>
      <c r="G27" s="39"/>
      <c r="H27" s="35"/>
      <c r="I27" s="16"/>
      <c r="J27" s="17"/>
      <c r="L27" s="49">
        <v>36</v>
      </c>
      <c r="M27" s="51"/>
      <c r="N27" s="27"/>
      <c r="O27" s="58"/>
      <c r="P27" s="54"/>
      <c r="Q27" s="31"/>
      <c r="R27" s="39"/>
      <c r="S27" s="35"/>
      <c r="T27" s="16"/>
      <c r="U27" s="17"/>
      <c r="V27" s="61"/>
      <c r="W27" s="61"/>
      <c r="X27" s="61"/>
      <c r="Y27" s="61"/>
    </row>
    <row r="28" spans="1:25" ht="18" customHeight="1">
      <c r="A28" s="10">
        <v>12</v>
      </c>
      <c r="B28" s="51"/>
      <c r="C28" s="27"/>
      <c r="D28" s="58"/>
      <c r="E28" s="54"/>
      <c r="F28" s="31"/>
      <c r="G28" s="39"/>
      <c r="H28" s="35"/>
      <c r="I28" s="16"/>
      <c r="J28" s="17"/>
      <c r="L28" s="49">
        <v>37</v>
      </c>
      <c r="M28" s="51"/>
      <c r="N28" s="27"/>
      <c r="O28" s="58"/>
      <c r="P28" s="54"/>
      <c r="Q28" s="31"/>
      <c r="R28" s="39"/>
      <c r="S28" s="35"/>
      <c r="T28" s="16"/>
      <c r="U28" s="17"/>
      <c r="V28" s="61"/>
      <c r="W28" s="61"/>
      <c r="X28" s="61"/>
      <c r="Y28" s="61"/>
    </row>
    <row r="29" spans="1:25" ht="18" customHeight="1">
      <c r="A29" s="10">
        <v>13</v>
      </c>
      <c r="B29" s="51"/>
      <c r="C29" s="27"/>
      <c r="D29" s="58"/>
      <c r="E29" s="54"/>
      <c r="F29" s="31"/>
      <c r="G29" s="39"/>
      <c r="H29" s="35"/>
      <c r="I29" s="16"/>
      <c r="J29" s="17"/>
      <c r="L29" s="49">
        <v>38</v>
      </c>
      <c r="M29" s="51"/>
      <c r="N29" s="27"/>
      <c r="O29" s="58"/>
      <c r="P29" s="54"/>
      <c r="Q29" s="31"/>
      <c r="R29" s="39"/>
      <c r="S29" s="35"/>
      <c r="T29" s="16"/>
      <c r="U29" s="17"/>
      <c r="V29" s="61"/>
      <c r="W29" s="61"/>
      <c r="X29" s="61"/>
      <c r="Y29" s="61"/>
    </row>
    <row r="30" spans="1:25" ht="18" customHeight="1">
      <c r="A30" s="10">
        <v>14</v>
      </c>
      <c r="B30" s="51"/>
      <c r="C30" s="27"/>
      <c r="D30" s="58"/>
      <c r="E30" s="54"/>
      <c r="F30" s="31"/>
      <c r="G30" s="39"/>
      <c r="H30" s="35"/>
      <c r="I30" s="16"/>
      <c r="J30" s="17"/>
      <c r="L30" s="49">
        <v>39</v>
      </c>
      <c r="M30" s="51"/>
      <c r="N30" s="27"/>
      <c r="O30" s="58"/>
      <c r="P30" s="54"/>
      <c r="Q30" s="31"/>
      <c r="R30" s="39"/>
      <c r="S30" s="35"/>
      <c r="T30" s="16"/>
      <c r="U30" s="17"/>
      <c r="V30" s="61"/>
      <c r="W30" s="61"/>
      <c r="X30" s="61"/>
      <c r="Y30" s="61"/>
    </row>
    <row r="31" spans="1:25" ht="18" customHeight="1">
      <c r="A31" s="10">
        <v>15</v>
      </c>
      <c r="B31" s="51"/>
      <c r="C31" s="27"/>
      <c r="D31" s="58"/>
      <c r="E31" s="54"/>
      <c r="F31" s="31"/>
      <c r="G31" s="39"/>
      <c r="H31" s="35"/>
      <c r="I31" s="16"/>
      <c r="J31" s="17"/>
      <c r="L31" s="49">
        <v>40</v>
      </c>
      <c r="M31" s="51"/>
      <c r="N31" s="27"/>
      <c r="O31" s="58"/>
      <c r="P31" s="54"/>
      <c r="Q31" s="31"/>
      <c r="R31" s="39"/>
      <c r="S31" s="35"/>
      <c r="T31" s="16"/>
      <c r="U31" s="17"/>
      <c r="V31" s="61"/>
      <c r="W31" s="61"/>
      <c r="X31" s="61"/>
      <c r="Y31" s="61"/>
    </row>
    <row r="32" spans="1:25" ht="18" customHeight="1">
      <c r="A32" s="10">
        <v>16</v>
      </c>
      <c r="B32" s="51"/>
      <c r="C32" s="27"/>
      <c r="D32" s="58"/>
      <c r="E32" s="54"/>
      <c r="F32" s="31"/>
      <c r="G32" s="39"/>
      <c r="H32" s="35"/>
      <c r="I32" s="16"/>
      <c r="J32" s="17"/>
      <c r="L32" s="49">
        <v>41</v>
      </c>
      <c r="M32" s="51"/>
      <c r="N32" s="27"/>
      <c r="O32" s="58"/>
      <c r="P32" s="54"/>
      <c r="Q32" s="31"/>
      <c r="R32" s="39"/>
      <c r="S32" s="35"/>
      <c r="T32" s="16"/>
      <c r="U32" s="17"/>
      <c r="V32" s="61"/>
      <c r="W32" s="61"/>
      <c r="X32" s="61"/>
      <c r="Y32" s="61"/>
    </row>
    <row r="33" spans="1:25" ht="18" customHeight="1">
      <c r="A33" s="10">
        <v>17</v>
      </c>
      <c r="B33" s="51"/>
      <c r="C33" s="27"/>
      <c r="D33" s="58"/>
      <c r="E33" s="54"/>
      <c r="F33" s="31"/>
      <c r="G33" s="39"/>
      <c r="H33" s="35"/>
      <c r="I33" s="16"/>
      <c r="J33" s="17"/>
      <c r="L33" s="49">
        <v>42</v>
      </c>
      <c r="M33" s="51"/>
      <c r="N33" s="27"/>
      <c r="O33" s="58"/>
      <c r="P33" s="54"/>
      <c r="Q33" s="31"/>
      <c r="R33" s="39"/>
      <c r="S33" s="35"/>
      <c r="T33" s="16"/>
      <c r="U33" s="17"/>
      <c r="V33" s="61"/>
      <c r="W33" s="61"/>
      <c r="X33" s="61"/>
      <c r="Y33" s="61"/>
    </row>
    <row r="34" spans="1:25" ht="18" customHeight="1">
      <c r="A34" s="10">
        <v>18</v>
      </c>
      <c r="B34" s="51"/>
      <c r="C34" s="27"/>
      <c r="D34" s="58"/>
      <c r="E34" s="54"/>
      <c r="F34" s="31"/>
      <c r="G34" s="39"/>
      <c r="H34" s="35"/>
      <c r="I34" s="16"/>
      <c r="J34" s="17"/>
      <c r="L34" s="49">
        <v>43</v>
      </c>
      <c r="M34" s="51"/>
      <c r="N34" s="27"/>
      <c r="O34" s="58"/>
      <c r="P34" s="54"/>
      <c r="Q34" s="31"/>
      <c r="R34" s="39"/>
      <c r="S34" s="35"/>
      <c r="T34" s="16"/>
      <c r="U34" s="17"/>
      <c r="V34" s="61"/>
      <c r="W34" s="61"/>
      <c r="X34" s="61"/>
      <c r="Y34" s="61"/>
    </row>
    <row r="35" spans="1:25" ht="18" customHeight="1">
      <c r="A35" s="10">
        <v>19</v>
      </c>
      <c r="B35" s="51"/>
      <c r="C35" s="27"/>
      <c r="D35" s="58"/>
      <c r="E35" s="54"/>
      <c r="F35" s="31"/>
      <c r="G35" s="39"/>
      <c r="H35" s="35"/>
      <c r="I35" s="16"/>
      <c r="J35" s="17"/>
      <c r="L35" s="49">
        <v>44</v>
      </c>
      <c r="M35" s="51"/>
      <c r="N35" s="27"/>
      <c r="O35" s="58"/>
      <c r="P35" s="54"/>
      <c r="Q35" s="31"/>
      <c r="R35" s="39"/>
      <c r="S35" s="35"/>
      <c r="T35" s="16"/>
      <c r="U35" s="17"/>
      <c r="V35" s="61"/>
      <c r="W35" s="61"/>
      <c r="X35" s="61"/>
      <c r="Y35" s="61"/>
    </row>
    <row r="36" spans="1:25" ht="18" customHeight="1">
      <c r="A36" s="10">
        <v>20</v>
      </c>
      <c r="B36" s="51"/>
      <c r="C36" s="27"/>
      <c r="D36" s="58"/>
      <c r="E36" s="54"/>
      <c r="F36" s="31"/>
      <c r="G36" s="39"/>
      <c r="H36" s="35"/>
      <c r="I36" s="16"/>
      <c r="J36" s="17"/>
      <c r="L36" s="49">
        <v>45</v>
      </c>
      <c r="M36" s="51"/>
      <c r="N36" s="27"/>
      <c r="O36" s="58"/>
      <c r="P36" s="54"/>
      <c r="Q36" s="31"/>
      <c r="R36" s="39"/>
      <c r="S36" s="35"/>
      <c r="T36" s="16"/>
      <c r="U36" s="17"/>
      <c r="V36" s="61"/>
      <c r="W36" s="61"/>
      <c r="X36" s="61"/>
      <c r="Y36" s="61"/>
    </row>
    <row r="37" spans="1:25" ht="18" customHeight="1">
      <c r="A37" s="10">
        <v>21</v>
      </c>
      <c r="B37" s="51"/>
      <c r="C37" s="27"/>
      <c r="D37" s="58"/>
      <c r="E37" s="54"/>
      <c r="F37" s="31"/>
      <c r="G37" s="39"/>
      <c r="H37" s="35"/>
      <c r="I37" s="16"/>
      <c r="J37" s="17"/>
      <c r="L37" s="49">
        <v>46</v>
      </c>
      <c r="M37" s="51"/>
      <c r="N37" s="27"/>
      <c r="O37" s="58"/>
      <c r="P37" s="54"/>
      <c r="Q37" s="31"/>
      <c r="R37" s="39"/>
      <c r="S37" s="35"/>
      <c r="T37" s="16"/>
      <c r="U37" s="17"/>
      <c r="V37" s="61"/>
      <c r="W37" s="61"/>
      <c r="X37" s="61"/>
      <c r="Y37" s="61"/>
    </row>
    <row r="38" spans="1:25" ht="18" customHeight="1">
      <c r="A38" s="10">
        <v>22</v>
      </c>
      <c r="B38" s="51"/>
      <c r="C38" s="27"/>
      <c r="D38" s="58"/>
      <c r="E38" s="54"/>
      <c r="F38" s="31"/>
      <c r="G38" s="39"/>
      <c r="H38" s="35"/>
      <c r="I38" s="16"/>
      <c r="J38" s="17"/>
      <c r="L38" s="49">
        <v>47</v>
      </c>
      <c r="M38" s="51"/>
      <c r="N38" s="27"/>
      <c r="O38" s="58"/>
      <c r="P38" s="54"/>
      <c r="Q38" s="31"/>
      <c r="R38" s="39"/>
      <c r="S38" s="35"/>
      <c r="T38" s="16"/>
      <c r="U38" s="17"/>
      <c r="V38" s="61"/>
      <c r="W38" s="61"/>
      <c r="X38" s="61"/>
      <c r="Y38" s="61"/>
    </row>
    <row r="39" spans="1:25" ht="18" customHeight="1">
      <c r="A39" s="10">
        <v>23</v>
      </c>
      <c r="B39" s="51"/>
      <c r="C39" s="27"/>
      <c r="D39" s="58"/>
      <c r="E39" s="54"/>
      <c r="F39" s="31"/>
      <c r="G39" s="39"/>
      <c r="H39" s="35"/>
      <c r="I39" s="16"/>
      <c r="J39" s="17"/>
      <c r="L39" s="49">
        <v>48</v>
      </c>
      <c r="M39" s="51"/>
      <c r="N39" s="27"/>
      <c r="O39" s="58"/>
      <c r="P39" s="54"/>
      <c r="Q39" s="31"/>
      <c r="R39" s="39"/>
      <c r="S39" s="35"/>
      <c r="T39" s="16"/>
      <c r="U39" s="17"/>
      <c r="V39" s="61"/>
      <c r="W39" s="61"/>
      <c r="X39" s="61"/>
      <c r="Y39" s="61"/>
    </row>
    <row r="40" spans="1:25" ht="18" customHeight="1">
      <c r="A40" s="10">
        <v>24</v>
      </c>
      <c r="B40" s="51"/>
      <c r="C40" s="27"/>
      <c r="D40" s="58"/>
      <c r="E40" s="54"/>
      <c r="F40" s="31"/>
      <c r="G40" s="39"/>
      <c r="H40" s="35"/>
      <c r="I40" s="16"/>
      <c r="J40" s="17"/>
      <c r="L40" s="49">
        <v>49</v>
      </c>
      <c r="M40" s="51"/>
      <c r="N40" s="27"/>
      <c r="O40" s="58"/>
      <c r="P40" s="54"/>
      <c r="Q40" s="31"/>
      <c r="R40" s="39"/>
      <c r="S40" s="35"/>
      <c r="T40" s="16"/>
      <c r="U40" s="17"/>
      <c r="V40" s="61"/>
      <c r="W40" s="61"/>
      <c r="X40" s="61"/>
      <c r="Y40" s="61"/>
    </row>
    <row r="41" spans="1:25" ht="18" customHeight="1" thickBot="1">
      <c r="A41" s="11">
        <v>25</v>
      </c>
      <c r="B41" s="12"/>
      <c r="C41" s="28"/>
      <c r="D41" s="59"/>
      <c r="E41" s="55"/>
      <c r="F41" s="32"/>
      <c r="G41" s="40"/>
      <c r="H41" s="36"/>
      <c r="I41" s="18"/>
      <c r="J41" s="19"/>
      <c r="L41" s="50">
        <v>50</v>
      </c>
      <c r="M41" s="12"/>
      <c r="N41" s="28"/>
      <c r="O41" s="59"/>
      <c r="P41" s="55"/>
      <c r="Q41" s="32"/>
      <c r="R41" s="40"/>
      <c r="S41" s="36"/>
      <c r="T41" s="18"/>
      <c r="U41" s="19"/>
      <c r="V41" s="61"/>
      <c r="W41" s="61"/>
      <c r="X41" s="61"/>
      <c r="Y41" s="61"/>
    </row>
    <row r="42" spans="1:21" s="158" customFormat="1" ht="10.5" customHeight="1">
      <c r="A42" s="158" t="s">
        <v>41</v>
      </c>
      <c r="B42" s="158">
        <f>COUNTA(B17:B41)</f>
        <v>0</v>
      </c>
      <c r="E42" s="158">
        <f>COUNTIF(E17:E41,"○")</f>
        <v>0</v>
      </c>
      <c r="F42" s="158">
        <f>COUNTIF(F17:F41,"○")</f>
        <v>0</v>
      </c>
      <c r="G42" s="158">
        <f>COUNTIF(G17:G41,"○")</f>
        <v>0</v>
      </c>
      <c r="H42" s="158">
        <f>COUNTIF(H17:H41,"要")</f>
        <v>0</v>
      </c>
      <c r="I42" s="158">
        <f>SUM(I17:I41)</f>
        <v>0</v>
      </c>
      <c r="J42" s="158">
        <f>SUM(J17:J41)</f>
        <v>0</v>
      </c>
      <c r="L42" s="158" t="s">
        <v>27</v>
      </c>
      <c r="M42" s="158">
        <f>COUNTA(M17:M41)</f>
        <v>0</v>
      </c>
      <c r="O42" s="158">
        <f>COUNTIF(O17:O41,"○")</f>
        <v>0</v>
      </c>
      <c r="P42" s="158">
        <f>COUNTIF(P17:P41,"○")</f>
        <v>0</v>
      </c>
      <c r="Q42" s="158">
        <f>COUNTIF(Q17:Q41,"○")</f>
        <v>0</v>
      </c>
      <c r="R42" s="158">
        <f>COUNTIF(R17:R41,"○")</f>
        <v>0</v>
      </c>
      <c r="S42" s="158">
        <f>COUNTIF(S17:S41,"要")</f>
        <v>0</v>
      </c>
      <c r="T42" s="158">
        <f>SUM(T17:T41)</f>
        <v>0</v>
      </c>
      <c r="U42" s="158">
        <f>SUM(U17:U41)</f>
        <v>0</v>
      </c>
    </row>
    <row r="43" spans="1:12" s="158" customFormat="1" ht="10.5" customHeight="1">
      <c r="A43" s="159" t="s">
        <v>26</v>
      </c>
      <c r="B43" s="158">
        <f>B42+M42</f>
        <v>0</v>
      </c>
      <c r="E43" s="158">
        <f aca="true" t="shared" si="0" ref="E43:J43">E42+P42</f>
        <v>0</v>
      </c>
      <c r="F43" s="158">
        <f t="shared" si="0"/>
        <v>0</v>
      </c>
      <c r="G43" s="158">
        <f t="shared" si="0"/>
        <v>0</v>
      </c>
      <c r="H43" s="158">
        <f t="shared" si="0"/>
        <v>0</v>
      </c>
      <c r="I43" s="158">
        <f t="shared" si="0"/>
        <v>0</v>
      </c>
      <c r="J43" s="158">
        <f t="shared" si="0"/>
        <v>0</v>
      </c>
      <c r="L43" s="159"/>
    </row>
    <row r="44" spans="1:12" ht="3" customHeight="1" thickBot="1">
      <c r="A44" s="6"/>
      <c r="L44" s="6"/>
    </row>
    <row r="45" spans="1:20" s="66" customFormat="1" ht="10.5" customHeight="1">
      <c r="A45" s="160"/>
      <c r="B45" s="161" t="s">
        <v>28</v>
      </c>
      <c r="C45" s="161" t="s">
        <v>29</v>
      </c>
      <c r="D45" s="162">
        <f>COUNTIF(D17:D41,"①国語")</f>
        <v>0</v>
      </c>
      <c r="L45" s="160"/>
      <c r="M45" s="163" t="s">
        <v>33</v>
      </c>
      <c r="N45" s="161" t="s">
        <v>34</v>
      </c>
      <c r="O45" s="162">
        <f>COUNTIF(O17:O41,"①国語")</f>
        <v>0</v>
      </c>
      <c r="R45" s="164" t="s">
        <v>42</v>
      </c>
      <c r="S45" s="164" t="s">
        <v>29</v>
      </c>
      <c r="T45" s="164">
        <f>(D45+O45+'申込表No.2'!U43)</f>
        <v>0</v>
      </c>
    </row>
    <row r="46" spans="1:20" s="66" customFormat="1" ht="10.5" customHeight="1">
      <c r="A46" s="160"/>
      <c r="B46" s="165" t="s">
        <v>51</v>
      </c>
      <c r="C46" s="165" t="s">
        <v>30</v>
      </c>
      <c r="D46" s="166">
        <f>COUNTIF(D17:D41,"②数学")</f>
        <v>0</v>
      </c>
      <c r="L46" s="160"/>
      <c r="M46" s="167"/>
      <c r="N46" s="165" t="s">
        <v>35</v>
      </c>
      <c r="O46" s="166">
        <f>COUNTIF(O17:O41,"②数学")</f>
        <v>0</v>
      </c>
      <c r="R46" s="164" t="s">
        <v>28</v>
      </c>
      <c r="S46" s="164" t="s">
        <v>30</v>
      </c>
      <c r="T46" s="164">
        <f>(D46+O46+'申込表No.2'!U44)</f>
        <v>0</v>
      </c>
    </row>
    <row r="47" spans="1:20" s="66" customFormat="1" ht="10.5" customHeight="1" thickBot="1">
      <c r="A47" s="160"/>
      <c r="B47" s="168"/>
      <c r="C47" s="168" t="s">
        <v>31</v>
      </c>
      <c r="D47" s="169">
        <f>COUNTIF(D17:D41,"③英語")</f>
        <v>0</v>
      </c>
      <c r="L47" s="160"/>
      <c r="M47" s="170"/>
      <c r="N47" s="168" t="s">
        <v>36</v>
      </c>
      <c r="O47" s="169">
        <f>COUNTIF(O17:O41,"③英語")</f>
        <v>0</v>
      </c>
      <c r="R47" s="164"/>
      <c r="S47" s="164" t="s">
        <v>31</v>
      </c>
      <c r="T47" s="164">
        <f>(D47+O47+'申込表No.2'!U45)</f>
        <v>0</v>
      </c>
    </row>
    <row r="48" spans="1:12" ht="3.75" customHeight="1">
      <c r="A48" s="6"/>
      <c r="L48" s="6"/>
    </row>
    <row r="49" spans="1:12" ht="3.75" customHeight="1">
      <c r="A49" s="6"/>
      <c r="L49" s="6"/>
    </row>
    <row r="50" spans="1:12" ht="9" customHeight="1" thickBot="1">
      <c r="A50" s="6"/>
      <c r="B50" s="69"/>
      <c r="L50" s="6"/>
    </row>
    <row r="51" spans="1:17" ht="12.75">
      <c r="A51" s="171" t="s">
        <v>53</v>
      </c>
      <c r="B51" s="70" t="s">
        <v>20</v>
      </c>
      <c r="C51" s="71" t="s">
        <v>3</v>
      </c>
      <c r="D51" s="71">
        <f>B43+'申込表No.2'!D46</f>
        <v>0</v>
      </c>
      <c r="E51" s="72" t="s">
        <v>22</v>
      </c>
      <c r="F51" s="71" t="s">
        <v>4</v>
      </c>
      <c r="G51" s="71">
        <f>I43+'申込表No.2'!I38</f>
        <v>0</v>
      </c>
      <c r="H51" s="72" t="s">
        <v>23</v>
      </c>
      <c r="I51" s="71">
        <f>D51+G51</f>
        <v>0</v>
      </c>
      <c r="J51" s="73" t="s">
        <v>1</v>
      </c>
      <c r="K51" s="67"/>
      <c r="L51" s="67"/>
      <c r="M51" s="67"/>
      <c r="N51" s="67"/>
      <c r="O51" s="67"/>
      <c r="P51" s="67"/>
      <c r="Q51" s="45"/>
    </row>
    <row r="52" spans="2:17" ht="13.5" thickBot="1">
      <c r="B52" s="74" t="s">
        <v>21</v>
      </c>
      <c r="C52" s="23" t="s">
        <v>3</v>
      </c>
      <c r="D52" s="23">
        <f>H43+'申込表No.2'!H38</f>
        <v>0</v>
      </c>
      <c r="E52" s="75" t="s">
        <v>22</v>
      </c>
      <c r="F52" s="23" t="s">
        <v>4</v>
      </c>
      <c r="G52" s="23">
        <f>J43+'申込表No.2'!J38</f>
        <v>0</v>
      </c>
      <c r="H52" s="75" t="s">
        <v>23</v>
      </c>
      <c r="I52" s="23">
        <f>D52+G52</f>
        <v>0</v>
      </c>
      <c r="J52" s="76" t="s">
        <v>1</v>
      </c>
      <c r="K52" s="67"/>
      <c r="L52" s="67"/>
      <c r="M52" s="67"/>
      <c r="N52" s="67"/>
      <c r="O52" s="67"/>
      <c r="P52" s="67"/>
      <c r="Q52" s="45"/>
    </row>
    <row r="53" spans="10:16" ht="12.75">
      <c r="J53" s="67"/>
      <c r="K53" s="67"/>
      <c r="L53" s="67"/>
      <c r="M53" s="67"/>
      <c r="N53" s="67"/>
      <c r="O53" s="67"/>
      <c r="P53" s="45"/>
    </row>
    <row r="54" spans="10:15" ht="12.75">
      <c r="J54" s="67"/>
      <c r="K54" s="67"/>
      <c r="L54" s="67"/>
      <c r="M54" s="67"/>
      <c r="N54" s="67"/>
      <c r="O54" s="67"/>
    </row>
    <row r="55" spans="10:15" ht="12.75">
      <c r="J55" s="67"/>
      <c r="K55" s="67"/>
      <c r="L55" s="67"/>
      <c r="M55" s="67"/>
      <c r="N55" s="67"/>
      <c r="O55" s="67"/>
    </row>
    <row r="56" ht="12.75"/>
  </sheetData>
  <sheetProtection/>
  <mergeCells count="39">
    <mergeCell ref="M3:T3"/>
    <mergeCell ref="A3:J3"/>
    <mergeCell ref="L6:N6"/>
    <mergeCell ref="A1:J1"/>
    <mergeCell ref="L1:O1"/>
    <mergeCell ref="F10:F11"/>
    <mergeCell ref="G10:G11"/>
    <mergeCell ref="H9:H11"/>
    <mergeCell ref="I9:I11"/>
    <mergeCell ref="J9:J11"/>
    <mergeCell ref="T9:T11"/>
    <mergeCell ref="H5:J5"/>
    <mergeCell ref="M8:S8"/>
    <mergeCell ref="O5:S5"/>
    <mergeCell ref="L5:N5"/>
    <mergeCell ref="A9:A11"/>
    <mergeCell ref="B9:B11"/>
    <mergeCell ref="B5:C5"/>
    <mergeCell ref="F5:G5"/>
    <mergeCell ref="O6:S6"/>
    <mergeCell ref="B8:H8"/>
    <mergeCell ref="I8:J8"/>
    <mergeCell ref="D10:D11"/>
    <mergeCell ref="B12:B15"/>
    <mergeCell ref="E10:E11"/>
    <mergeCell ref="T8:U8"/>
    <mergeCell ref="O9:R9"/>
    <mergeCell ref="S9:S11"/>
    <mergeCell ref="U9:U11"/>
    <mergeCell ref="O10:O11"/>
    <mergeCell ref="M12:M15"/>
    <mergeCell ref="R10:R11"/>
    <mergeCell ref="M9:M11"/>
    <mergeCell ref="N9:N11"/>
    <mergeCell ref="D9:G9"/>
    <mergeCell ref="C9:C11"/>
    <mergeCell ref="P10:P11"/>
    <mergeCell ref="Q10:Q11"/>
    <mergeCell ref="L9:L11"/>
  </mergeCells>
  <dataValidations count="8">
    <dataValidation type="list" allowBlank="1" showInputMessage="1" showErrorMessage="1" sqref="C17:C41 N17:N41">
      <formula1>$C$12:$C$13</formula1>
    </dataValidation>
    <dataValidation type="list" allowBlank="1" showInputMessage="1" showErrorMessage="1" sqref="E17:E41 P17:P41">
      <formula1>$E$12:$E$13</formula1>
    </dataValidation>
    <dataValidation type="list" allowBlank="1" showInputMessage="1" showErrorMessage="1" sqref="F17:F41 Q17:Q41">
      <formula1>$F$12:$F$13</formula1>
    </dataValidation>
    <dataValidation type="list" allowBlank="1" showInputMessage="1" showErrorMessage="1" sqref="G17:G41 R17:R41">
      <formula1>$G$12:$G$13</formula1>
    </dataValidation>
    <dataValidation type="list" showInputMessage="1" showErrorMessage="1" sqref="P1">
      <formula1>"21,22"</formula1>
    </dataValidation>
    <dataValidation type="list" showInputMessage="1" showErrorMessage="1" sqref="R1">
      <formula1>"午前,午後"</formula1>
    </dataValidation>
    <dataValidation type="list" allowBlank="1" showInputMessage="1" showErrorMessage="1" sqref="D17:D41 O17:O41">
      <formula1>$D$12:$D$15</formula1>
    </dataValidation>
    <dataValidation type="list" allowBlank="1" showInputMessage="1" showErrorMessage="1" sqref="H17:H41 S17:S41">
      <formula1>$H$12:$H$14</formula1>
    </dataValidation>
  </dataValidations>
  <printOptions/>
  <pageMargins left="0.3937007874015748" right="0.3937007874015748" top="0.21" bottom="0.11811023622047245" header="0.5118110236220472" footer="0.1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0"/>
  <sheetViews>
    <sheetView view="pageBreakPreview" zoomScale="60" zoomScaleNormal="80" zoomScalePageLayoutView="0" workbookViewId="0" topLeftCell="A1">
      <selection activeCell="AB30" sqref="AB30"/>
    </sheetView>
  </sheetViews>
  <sheetFormatPr defaultColWidth="4.25390625" defaultRowHeight="13.5"/>
  <cols>
    <col min="1" max="1" width="5.00390625" style="2" customWidth="1"/>
    <col min="2" max="2" width="18.00390625" style="2" bestFit="1" customWidth="1"/>
    <col min="3" max="3" width="7.625" style="2" customWidth="1"/>
    <col min="4" max="7" width="9.875" style="2" customWidth="1"/>
    <col min="8" max="8" width="7.375" style="2" bestFit="1" customWidth="1"/>
    <col min="9" max="9" width="7.00390625" style="2" bestFit="1" customWidth="1"/>
    <col min="10" max="10" width="7.375" style="2" customWidth="1"/>
    <col min="11" max="11" width="2.00390625" style="2" customWidth="1"/>
    <col min="12" max="12" width="5.00390625" style="2" customWidth="1"/>
    <col min="13" max="13" width="16.375" style="2" customWidth="1"/>
    <col min="14" max="14" width="7.625" style="2" customWidth="1"/>
    <col min="15" max="18" width="9.875" style="2" customWidth="1"/>
    <col min="19" max="19" width="7.375" style="2" bestFit="1" customWidth="1"/>
    <col min="20" max="20" width="7.625" style="2" customWidth="1"/>
    <col min="21" max="24" width="7.375" style="2" customWidth="1"/>
    <col min="25" max="16384" width="4.25390625" style="2" customWidth="1"/>
  </cols>
  <sheetData>
    <row r="1" spans="1:20" s="3" customFormat="1" ht="28.5" customHeight="1">
      <c r="A1" s="130" t="s">
        <v>48</v>
      </c>
      <c r="B1" s="130"/>
      <c r="C1" s="130"/>
      <c r="D1" s="130"/>
      <c r="E1" s="130"/>
      <c r="F1" s="130"/>
      <c r="G1" s="130"/>
      <c r="H1" s="130"/>
      <c r="I1" s="130"/>
      <c r="J1" s="130"/>
      <c r="K1" s="24"/>
      <c r="L1" s="24"/>
      <c r="M1" s="6"/>
      <c r="N1" s="6"/>
      <c r="O1" s="6"/>
      <c r="P1" s="6"/>
      <c r="Q1" s="6"/>
      <c r="R1" s="6"/>
      <c r="S1" s="6"/>
      <c r="T1" s="6"/>
    </row>
    <row r="2" spans="1:20" s="80" customFormat="1" ht="16.5" thickBot="1">
      <c r="A2" s="77"/>
      <c r="B2" s="77"/>
      <c r="C2" s="77"/>
      <c r="D2" s="77"/>
      <c r="E2" s="77"/>
      <c r="F2" s="77"/>
      <c r="G2" s="77"/>
      <c r="H2" s="77"/>
      <c r="I2" s="77"/>
      <c r="J2" s="77"/>
      <c r="K2" s="78"/>
      <c r="L2" s="78"/>
      <c r="M2" s="79"/>
      <c r="N2" s="79"/>
      <c r="O2" s="79"/>
      <c r="P2" s="79"/>
      <c r="Q2" s="79"/>
      <c r="R2" s="79"/>
      <c r="S2" s="79"/>
      <c r="T2" s="79"/>
    </row>
    <row r="3" spans="1:25" ht="13.5" thickBot="1">
      <c r="A3" s="13"/>
      <c r="B3" s="102" t="s">
        <v>17</v>
      </c>
      <c r="C3" s="103"/>
      <c r="D3" s="103"/>
      <c r="E3" s="103"/>
      <c r="F3" s="103"/>
      <c r="G3" s="103"/>
      <c r="H3" s="104"/>
      <c r="I3" s="105" t="s">
        <v>18</v>
      </c>
      <c r="J3" s="106"/>
      <c r="L3" s="23"/>
      <c r="M3" s="102" t="s">
        <v>17</v>
      </c>
      <c r="N3" s="103"/>
      <c r="O3" s="103"/>
      <c r="P3" s="103"/>
      <c r="Q3" s="103"/>
      <c r="R3" s="103"/>
      <c r="S3" s="104"/>
      <c r="T3" s="105" t="s">
        <v>18</v>
      </c>
      <c r="U3" s="106"/>
      <c r="V3" s="61"/>
      <c r="W3" s="61"/>
      <c r="X3" s="61"/>
      <c r="Y3" s="61"/>
    </row>
    <row r="4" spans="1:27" ht="14.25" customHeight="1" thickBot="1">
      <c r="A4" s="99" t="s">
        <v>24</v>
      </c>
      <c r="B4" s="88" t="s">
        <v>11</v>
      </c>
      <c r="C4" s="91" t="s">
        <v>0</v>
      </c>
      <c r="D4" s="94" t="s">
        <v>38</v>
      </c>
      <c r="E4" s="94"/>
      <c r="F4" s="94"/>
      <c r="G4" s="94"/>
      <c r="H4" s="107" t="s">
        <v>5</v>
      </c>
      <c r="I4" s="113" t="s">
        <v>45</v>
      </c>
      <c r="J4" s="110" t="s">
        <v>46</v>
      </c>
      <c r="L4" s="99" t="s">
        <v>24</v>
      </c>
      <c r="M4" s="88" t="s">
        <v>11</v>
      </c>
      <c r="N4" s="91" t="s">
        <v>0</v>
      </c>
      <c r="O4" s="94" t="s">
        <v>38</v>
      </c>
      <c r="P4" s="94"/>
      <c r="Q4" s="94"/>
      <c r="R4" s="94"/>
      <c r="S4" s="107" t="s">
        <v>5</v>
      </c>
      <c r="T4" s="113" t="s">
        <v>45</v>
      </c>
      <c r="U4" s="110" t="s">
        <v>46</v>
      </c>
      <c r="V4" s="61"/>
      <c r="W4" s="61"/>
      <c r="X4" s="61"/>
      <c r="Y4" s="61"/>
      <c r="Z4" s="7"/>
      <c r="AA4" s="8"/>
    </row>
    <row r="5" spans="1:27" ht="12.75">
      <c r="A5" s="100"/>
      <c r="B5" s="89"/>
      <c r="C5" s="92"/>
      <c r="D5" s="134" t="s">
        <v>37</v>
      </c>
      <c r="E5" s="95" t="s">
        <v>15</v>
      </c>
      <c r="F5" s="97" t="s">
        <v>13</v>
      </c>
      <c r="G5" s="86" t="s">
        <v>14</v>
      </c>
      <c r="H5" s="108"/>
      <c r="I5" s="114"/>
      <c r="J5" s="111"/>
      <c r="L5" s="100"/>
      <c r="M5" s="89"/>
      <c r="N5" s="92"/>
      <c r="O5" s="134" t="s">
        <v>37</v>
      </c>
      <c r="P5" s="95" t="s">
        <v>15</v>
      </c>
      <c r="Q5" s="97" t="s">
        <v>13</v>
      </c>
      <c r="R5" s="86" t="s">
        <v>14</v>
      </c>
      <c r="S5" s="108"/>
      <c r="T5" s="114"/>
      <c r="U5" s="111"/>
      <c r="V5" s="61"/>
      <c r="W5" s="61"/>
      <c r="X5" s="61"/>
      <c r="Y5" s="61"/>
      <c r="Z5" s="8"/>
      <c r="AA5" s="8"/>
    </row>
    <row r="6" spans="1:27" ht="13.5" thickBot="1">
      <c r="A6" s="101"/>
      <c r="B6" s="90"/>
      <c r="C6" s="93"/>
      <c r="D6" s="135"/>
      <c r="E6" s="96"/>
      <c r="F6" s="98"/>
      <c r="G6" s="87"/>
      <c r="H6" s="109"/>
      <c r="I6" s="115"/>
      <c r="J6" s="112"/>
      <c r="L6" s="101"/>
      <c r="M6" s="90"/>
      <c r="N6" s="93"/>
      <c r="O6" s="135"/>
      <c r="P6" s="96"/>
      <c r="Q6" s="98"/>
      <c r="R6" s="87"/>
      <c r="S6" s="109"/>
      <c r="T6" s="115"/>
      <c r="U6" s="112"/>
      <c r="V6" s="61"/>
      <c r="W6" s="61"/>
      <c r="X6" s="61"/>
      <c r="Y6" s="61"/>
      <c r="Z6" s="8"/>
      <c r="AA6" s="8"/>
    </row>
    <row r="7" spans="1:27" ht="13.5" hidden="1" thickTop="1">
      <c r="A7" s="43"/>
      <c r="B7" s="84" t="s">
        <v>32</v>
      </c>
      <c r="C7" s="25" t="s">
        <v>6</v>
      </c>
      <c r="D7" s="56" t="s">
        <v>29</v>
      </c>
      <c r="E7" s="52" t="s">
        <v>25</v>
      </c>
      <c r="F7" s="29" t="s">
        <v>25</v>
      </c>
      <c r="G7" s="37" t="s">
        <v>25</v>
      </c>
      <c r="H7" s="33" t="s">
        <v>8</v>
      </c>
      <c r="I7" s="20"/>
      <c r="J7" s="21"/>
      <c r="L7" s="46"/>
      <c r="M7" s="84" t="s">
        <v>32</v>
      </c>
      <c r="N7" s="25" t="s">
        <v>6</v>
      </c>
      <c r="O7" s="56" t="s">
        <v>29</v>
      </c>
      <c r="P7" s="52" t="s">
        <v>25</v>
      </c>
      <c r="Q7" s="29" t="s">
        <v>25</v>
      </c>
      <c r="R7" s="37" t="s">
        <v>25</v>
      </c>
      <c r="S7" s="33" t="s">
        <v>8</v>
      </c>
      <c r="T7" s="20"/>
      <c r="U7" s="21"/>
      <c r="V7" s="61"/>
      <c r="W7" s="61"/>
      <c r="X7" s="61"/>
      <c r="Y7" s="61"/>
      <c r="Z7" s="8"/>
      <c r="AA7" s="8"/>
    </row>
    <row r="8" spans="1:27" ht="12.75" hidden="1">
      <c r="A8" s="44"/>
      <c r="B8" s="84"/>
      <c r="C8" s="26" t="s">
        <v>7</v>
      </c>
      <c r="D8" s="57" t="s">
        <v>30</v>
      </c>
      <c r="E8" s="53"/>
      <c r="F8" s="30"/>
      <c r="G8" s="38"/>
      <c r="H8" s="34" t="s">
        <v>9</v>
      </c>
      <c r="I8" s="14"/>
      <c r="J8" s="15"/>
      <c r="L8" s="47"/>
      <c r="M8" s="84"/>
      <c r="N8" s="26" t="s">
        <v>7</v>
      </c>
      <c r="O8" s="57" t="s">
        <v>30</v>
      </c>
      <c r="P8" s="53"/>
      <c r="Q8" s="30"/>
      <c r="R8" s="38"/>
      <c r="S8" s="34" t="s">
        <v>9</v>
      </c>
      <c r="T8" s="14"/>
      <c r="U8" s="15"/>
      <c r="V8" s="61"/>
      <c r="W8" s="61"/>
      <c r="X8" s="61"/>
      <c r="Y8" s="61"/>
      <c r="Z8" s="8"/>
      <c r="AA8" s="8"/>
    </row>
    <row r="9" spans="1:27" ht="12.75" hidden="1">
      <c r="A9" s="44"/>
      <c r="B9" s="84"/>
      <c r="C9" s="26"/>
      <c r="D9" s="57" t="s">
        <v>31</v>
      </c>
      <c r="E9" s="53"/>
      <c r="F9" s="30"/>
      <c r="G9" s="38"/>
      <c r="H9" s="34"/>
      <c r="I9" s="14"/>
      <c r="J9" s="15"/>
      <c r="L9" s="47"/>
      <c r="M9" s="84"/>
      <c r="N9" s="26"/>
      <c r="O9" s="57" t="s">
        <v>31</v>
      </c>
      <c r="P9" s="53"/>
      <c r="Q9" s="30"/>
      <c r="R9" s="38"/>
      <c r="S9" s="34"/>
      <c r="T9" s="14"/>
      <c r="U9" s="15"/>
      <c r="V9" s="61"/>
      <c r="W9" s="61"/>
      <c r="X9" s="61"/>
      <c r="Y9" s="61"/>
      <c r="Z9" s="8"/>
      <c r="AA9" s="8"/>
    </row>
    <row r="10" spans="1:27" ht="12.75" hidden="1">
      <c r="A10" s="44"/>
      <c r="B10" s="85"/>
      <c r="C10" s="26"/>
      <c r="D10" s="57"/>
      <c r="E10" s="53"/>
      <c r="F10" s="30"/>
      <c r="G10" s="38"/>
      <c r="H10" s="34"/>
      <c r="I10" s="14"/>
      <c r="J10" s="15"/>
      <c r="L10" s="47"/>
      <c r="M10" s="85"/>
      <c r="N10" s="26"/>
      <c r="O10" s="57"/>
      <c r="P10" s="53"/>
      <c r="Q10" s="30"/>
      <c r="R10" s="38"/>
      <c r="S10" s="34"/>
      <c r="T10" s="14"/>
      <c r="U10" s="15"/>
      <c r="V10" s="61"/>
      <c r="W10" s="61"/>
      <c r="X10" s="61"/>
      <c r="Y10" s="61"/>
      <c r="Z10" s="8"/>
      <c r="AA10" s="8"/>
    </row>
    <row r="11" spans="1:27" ht="12.75" hidden="1">
      <c r="A11" s="41"/>
      <c r="B11" s="42"/>
      <c r="C11" s="26"/>
      <c r="D11" s="57"/>
      <c r="E11" s="53"/>
      <c r="F11" s="30"/>
      <c r="G11" s="38"/>
      <c r="H11" s="34"/>
      <c r="I11" s="14"/>
      <c r="J11" s="15"/>
      <c r="L11" s="48"/>
      <c r="M11" s="42"/>
      <c r="N11" s="26"/>
      <c r="O11" s="57"/>
      <c r="P11" s="53"/>
      <c r="Q11" s="30"/>
      <c r="R11" s="38"/>
      <c r="S11" s="34"/>
      <c r="T11" s="14"/>
      <c r="U11" s="15"/>
      <c r="V11" s="61"/>
      <c r="W11" s="61"/>
      <c r="X11" s="61"/>
      <c r="Y11" s="61"/>
      <c r="Z11" s="8"/>
      <c r="AA11" s="8"/>
    </row>
    <row r="12" spans="1:25" ht="19.5" customHeight="1" thickTop="1">
      <c r="A12" s="10">
        <v>51</v>
      </c>
      <c r="B12" s="22"/>
      <c r="C12" s="27"/>
      <c r="D12" s="58"/>
      <c r="E12" s="54"/>
      <c r="F12" s="31"/>
      <c r="G12" s="39"/>
      <c r="H12" s="35"/>
      <c r="I12" s="16"/>
      <c r="J12" s="17"/>
      <c r="L12" s="49">
        <v>76</v>
      </c>
      <c r="M12" s="22"/>
      <c r="N12" s="27"/>
      <c r="O12" s="58"/>
      <c r="P12" s="54"/>
      <c r="Q12" s="31"/>
      <c r="R12" s="39"/>
      <c r="S12" s="35"/>
      <c r="T12" s="16"/>
      <c r="U12" s="17"/>
      <c r="V12" s="61"/>
      <c r="W12" s="61"/>
      <c r="X12" s="61"/>
      <c r="Y12" s="61"/>
    </row>
    <row r="13" spans="1:25" ht="19.5" customHeight="1">
      <c r="A13" s="10">
        <v>52</v>
      </c>
      <c r="B13" s="51"/>
      <c r="C13" s="27"/>
      <c r="D13" s="58"/>
      <c r="E13" s="54"/>
      <c r="F13" s="31"/>
      <c r="G13" s="39"/>
      <c r="H13" s="35"/>
      <c r="I13" s="16"/>
      <c r="J13" s="17"/>
      <c r="L13" s="49">
        <v>77</v>
      </c>
      <c r="M13" s="51"/>
      <c r="N13" s="27"/>
      <c r="O13" s="58"/>
      <c r="P13" s="54"/>
      <c r="Q13" s="31"/>
      <c r="R13" s="39"/>
      <c r="S13" s="35"/>
      <c r="T13" s="16"/>
      <c r="U13" s="17"/>
      <c r="V13" s="61"/>
      <c r="W13" s="61"/>
      <c r="X13" s="61"/>
      <c r="Y13" s="61"/>
    </row>
    <row r="14" spans="1:25" ht="19.5" customHeight="1">
      <c r="A14" s="10">
        <v>53</v>
      </c>
      <c r="B14" s="51"/>
      <c r="C14" s="27"/>
      <c r="D14" s="58"/>
      <c r="E14" s="54"/>
      <c r="F14" s="31"/>
      <c r="G14" s="39"/>
      <c r="H14" s="35"/>
      <c r="I14" s="16"/>
      <c r="J14" s="17"/>
      <c r="L14" s="49">
        <v>78</v>
      </c>
      <c r="M14" s="51"/>
      <c r="N14" s="27"/>
      <c r="O14" s="58"/>
      <c r="P14" s="54"/>
      <c r="Q14" s="31"/>
      <c r="R14" s="39"/>
      <c r="S14" s="35"/>
      <c r="T14" s="16"/>
      <c r="U14" s="17"/>
      <c r="V14" s="61"/>
      <c r="W14" s="61"/>
      <c r="X14" s="61"/>
      <c r="Y14" s="61"/>
    </row>
    <row r="15" spans="1:25" ht="19.5" customHeight="1">
      <c r="A15" s="10">
        <v>54</v>
      </c>
      <c r="B15" s="51"/>
      <c r="C15" s="27"/>
      <c r="D15" s="58"/>
      <c r="E15" s="54"/>
      <c r="F15" s="31"/>
      <c r="G15" s="39"/>
      <c r="H15" s="35"/>
      <c r="I15" s="16"/>
      <c r="J15" s="17"/>
      <c r="L15" s="49">
        <v>79</v>
      </c>
      <c r="M15" s="51"/>
      <c r="N15" s="27"/>
      <c r="O15" s="58"/>
      <c r="P15" s="54"/>
      <c r="Q15" s="31"/>
      <c r="R15" s="39"/>
      <c r="S15" s="35"/>
      <c r="T15" s="16"/>
      <c r="U15" s="17"/>
      <c r="V15" s="61"/>
      <c r="W15" s="61"/>
      <c r="X15" s="61"/>
      <c r="Y15" s="61"/>
    </row>
    <row r="16" spans="1:25" ht="19.5" customHeight="1">
      <c r="A16" s="10">
        <v>55</v>
      </c>
      <c r="B16" s="51"/>
      <c r="C16" s="27"/>
      <c r="D16" s="58"/>
      <c r="E16" s="54"/>
      <c r="F16" s="31"/>
      <c r="G16" s="39"/>
      <c r="H16" s="35"/>
      <c r="I16" s="16"/>
      <c r="J16" s="17"/>
      <c r="L16" s="49">
        <v>80</v>
      </c>
      <c r="M16" s="51"/>
      <c r="N16" s="27"/>
      <c r="O16" s="58"/>
      <c r="P16" s="54"/>
      <c r="Q16" s="31"/>
      <c r="R16" s="39"/>
      <c r="S16" s="35"/>
      <c r="T16" s="16"/>
      <c r="U16" s="17"/>
      <c r="V16" s="61"/>
      <c r="W16" s="61"/>
      <c r="X16" s="61"/>
      <c r="Y16" s="61"/>
    </row>
    <row r="17" spans="1:25" ht="19.5" customHeight="1">
      <c r="A17" s="10">
        <v>56</v>
      </c>
      <c r="B17" s="51"/>
      <c r="C17" s="27"/>
      <c r="D17" s="58"/>
      <c r="E17" s="54"/>
      <c r="F17" s="31"/>
      <c r="G17" s="39"/>
      <c r="H17" s="35"/>
      <c r="I17" s="16"/>
      <c r="J17" s="17"/>
      <c r="L17" s="49">
        <v>81</v>
      </c>
      <c r="M17" s="51"/>
      <c r="N17" s="27"/>
      <c r="O17" s="58"/>
      <c r="P17" s="54"/>
      <c r="Q17" s="31"/>
      <c r="R17" s="39"/>
      <c r="S17" s="35"/>
      <c r="T17" s="16"/>
      <c r="U17" s="17"/>
      <c r="V17" s="61"/>
      <c r="W17" s="61"/>
      <c r="X17" s="61"/>
      <c r="Y17" s="61"/>
    </row>
    <row r="18" spans="1:25" ht="19.5" customHeight="1">
      <c r="A18" s="10">
        <v>57</v>
      </c>
      <c r="B18" s="51"/>
      <c r="C18" s="27"/>
      <c r="D18" s="58"/>
      <c r="E18" s="54"/>
      <c r="F18" s="31"/>
      <c r="G18" s="39"/>
      <c r="H18" s="35"/>
      <c r="I18" s="16"/>
      <c r="J18" s="17"/>
      <c r="L18" s="49">
        <v>82</v>
      </c>
      <c r="M18" s="51"/>
      <c r="N18" s="27"/>
      <c r="O18" s="58"/>
      <c r="P18" s="54"/>
      <c r="Q18" s="31"/>
      <c r="R18" s="39"/>
      <c r="S18" s="35"/>
      <c r="T18" s="16"/>
      <c r="U18" s="17"/>
      <c r="V18" s="61"/>
      <c r="W18" s="61"/>
      <c r="X18" s="61"/>
      <c r="Y18" s="61"/>
    </row>
    <row r="19" spans="1:25" ht="19.5" customHeight="1">
      <c r="A19" s="10">
        <v>58</v>
      </c>
      <c r="B19" s="51"/>
      <c r="C19" s="27"/>
      <c r="D19" s="58"/>
      <c r="E19" s="54"/>
      <c r="F19" s="31"/>
      <c r="G19" s="39"/>
      <c r="H19" s="35"/>
      <c r="I19" s="16"/>
      <c r="J19" s="17"/>
      <c r="L19" s="49">
        <v>83</v>
      </c>
      <c r="M19" s="51"/>
      <c r="N19" s="27"/>
      <c r="O19" s="58"/>
      <c r="P19" s="54"/>
      <c r="Q19" s="31"/>
      <c r="R19" s="39"/>
      <c r="S19" s="35"/>
      <c r="T19" s="16"/>
      <c r="U19" s="17"/>
      <c r="V19" s="61"/>
      <c r="W19" s="61"/>
      <c r="X19" s="61"/>
      <c r="Y19" s="61"/>
    </row>
    <row r="20" spans="1:25" ht="19.5" customHeight="1">
      <c r="A20" s="10">
        <v>59</v>
      </c>
      <c r="B20" s="51"/>
      <c r="C20" s="27"/>
      <c r="D20" s="58"/>
      <c r="E20" s="54"/>
      <c r="F20" s="31"/>
      <c r="G20" s="39"/>
      <c r="H20" s="35"/>
      <c r="I20" s="16"/>
      <c r="J20" s="17"/>
      <c r="L20" s="49">
        <v>84</v>
      </c>
      <c r="M20" s="51"/>
      <c r="N20" s="27"/>
      <c r="O20" s="58"/>
      <c r="P20" s="54"/>
      <c r="Q20" s="31"/>
      <c r="R20" s="39"/>
      <c r="S20" s="35"/>
      <c r="T20" s="16"/>
      <c r="U20" s="17"/>
      <c r="V20" s="61"/>
      <c r="W20" s="61"/>
      <c r="X20" s="61"/>
      <c r="Y20" s="61"/>
    </row>
    <row r="21" spans="1:25" ht="19.5" customHeight="1">
      <c r="A21" s="10">
        <v>60</v>
      </c>
      <c r="B21" s="51"/>
      <c r="C21" s="27"/>
      <c r="D21" s="58"/>
      <c r="E21" s="54"/>
      <c r="F21" s="31"/>
      <c r="G21" s="39"/>
      <c r="H21" s="35"/>
      <c r="I21" s="16"/>
      <c r="J21" s="17"/>
      <c r="L21" s="49">
        <v>85</v>
      </c>
      <c r="M21" s="51"/>
      <c r="N21" s="27"/>
      <c r="O21" s="58"/>
      <c r="P21" s="54"/>
      <c r="Q21" s="31"/>
      <c r="R21" s="39"/>
      <c r="S21" s="35"/>
      <c r="T21" s="16"/>
      <c r="U21" s="17"/>
      <c r="V21" s="61"/>
      <c r="W21" s="61"/>
      <c r="X21" s="61"/>
      <c r="Y21" s="61"/>
    </row>
    <row r="22" spans="1:25" ht="19.5" customHeight="1">
      <c r="A22" s="10">
        <v>61</v>
      </c>
      <c r="B22" s="51"/>
      <c r="C22" s="27"/>
      <c r="D22" s="58"/>
      <c r="E22" s="54"/>
      <c r="F22" s="31"/>
      <c r="G22" s="39"/>
      <c r="H22" s="35"/>
      <c r="I22" s="16"/>
      <c r="J22" s="17"/>
      <c r="L22" s="49">
        <v>86</v>
      </c>
      <c r="M22" s="51"/>
      <c r="N22" s="27"/>
      <c r="O22" s="58"/>
      <c r="P22" s="54"/>
      <c r="Q22" s="31"/>
      <c r="R22" s="39"/>
      <c r="S22" s="35"/>
      <c r="T22" s="16"/>
      <c r="U22" s="17"/>
      <c r="V22" s="61"/>
      <c r="W22" s="61"/>
      <c r="X22" s="61"/>
      <c r="Y22" s="61"/>
    </row>
    <row r="23" spans="1:25" ht="19.5" customHeight="1">
      <c r="A23" s="10">
        <v>62</v>
      </c>
      <c r="B23" s="51"/>
      <c r="C23" s="27"/>
      <c r="D23" s="58"/>
      <c r="E23" s="54"/>
      <c r="F23" s="31"/>
      <c r="G23" s="39"/>
      <c r="H23" s="35"/>
      <c r="I23" s="16"/>
      <c r="J23" s="17"/>
      <c r="L23" s="49">
        <v>87</v>
      </c>
      <c r="M23" s="51"/>
      <c r="N23" s="27"/>
      <c r="O23" s="58"/>
      <c r="P23" s="54"/>
      <c r="Q23" s="31"/>
      <c r="R23" s="39"/>
      <c r="S23" s="35"/>
      <c r="T23" s="16"/>
      <c r="U23" s="17"/>
      <c r="V23" s="61"/>
      <c r="W23" s="61"/>
      <c r="X23" s="61"/>
      <c r="Y23" s="61"/>
    </row>
    <row r="24" spans="1:25" ht="19.5" customHeight="1">
      <c r="A24" s="10">
        <v>63</v>
      </c>
      <c r="B24" s="51"/>
      <c r="C24" s="27"/>
      <c r="D24" s="58"/>
      <c r="E24" s="54"/>
      <c r="F24" s="31"/>
      <c r="G24" s="39"/>
      <c r="H24" s="35"/>
      <c r="I24" s="16"/>
      <c r="J24" s="17"/>
      <c r="L24" s="49">
        <v>88</v>
      </c>
      <c r="M24" s="51"/>
      <c r="N24" s="27"/>
      <c r="O24" s="58"/>
      <c r="P24" s="54"/>
      <c r="Q24" s="31"/>
      <c r="R24" s="39"/>
      <c r="S24" s="35"/>
      <c r="T24" s="16"/>
      <c r="U24" s="17"/>
      <c r="V24" s="61"/>
      <c r="W24" s="61"/>
      <c r="X24" s="61"/>
      <c r="Y24" s="61"/>
    </row>
    <row r="25" spans="1:25" ht="19.5" customHeight="1">
      <c r="A25" s="10">
        <v>64</v>
      </c>
      <c r="B25" s="51"/>
      <c r="C25" s="27"/>
      <c r="D25" s="58"/>
      <c r="E25" s="54"/>
      <c r="F25" s="31"/>
      <c r="G25" s="39"/>
      <c r="H25" s="35"/>
      <c r="I25" s="16"/>
      <c r="J25" s="17"/>
      <c r="L25" s="49">
        <v>89</v>
      </c>
      <c r="M25" s="51"/>
      <c r="N25" s="27"/>
      <c r="O25" s="58"/>
      <c r="P25" s="54"/>
      <c r="Q25" s="31"/>
      <c r="R25" s="39"/>
      <c r="S25" s="35"/>
      <c r="T25" s="16"/>
      <c r="U25" s="17"/>
      <c r="V25" s="61"/>
      <c r="W25" s="61"/>
      <c r="X25" s="61"/>
      <c r="Y25" s="61"/>
    </row>
    <row r="26" spans="1:25" ht="19.5" customHeight="1">
      <c r="A26" s="10">
        <v>65</v>
      </c>
      <c r="B26" s="51"/>
      <c r="C26" s="27"/>
      <c r="D26" s="58"/>
      <c r="E26" s="54"/>
      <c r="F26" s="31"/>
      <c r="G26" s="39"/>
      <c r="H26" s="35"/>
      <c r="I26" s="16"/>
      <c r="J26" s="17"/>
      <c r="L26" s="49">
        <v>90</v>
      </c>
      <c r="M26" s="51"/>
      <c r="N26" s="27"/>
      <c r="O26" s="58"/>
      <c r="P26" s="54"/>
      <c r="Q26" s="31"/>
      <c r="R26" s="39"/>
      <c r="S26" s="35"/>
      <c r="T26" s="16"/>
      <c r="U26" s="17"/>
      <c r="V26" s="61"/>
      <c r="W26" s="61"/>
      <c r="X26" s="61"/>
      <c r="Y26" s="61"/>
    </row>
    <row r="27" spans="1:25" ht="19.5" customHeight="1">
      <c r="A27" s="10">
        <v>66</v>
      </c>
      <c r="B27" s="51"/>
      <c r="C27" s="27"/>
      <c r="D27" s="58"/>
      <c r="E27" s="54"/>
      <c r="F27" s="31"/>
      <c r="G27" s="39"/>
      <c r="H27" s="35"/>
      <c r="I27" s="16"/>
      <c r="J27" s="17"/>
      <c r="L27" s="49">
        <v>91</v>
      </c>
      <c r="M27" s="51"/>
      <c r="N27" s="27"/>
      <c r="O27" s="58"/>
      <c r="P27" s="54"/>
      <c r="Q27" s="31"/>
      <c r="R27" s="39"/>
      <c r="S27" s="35"/>
      <c r="T27" s="16"/>
      <c r="U27" s="17"/>
      <c r="V27" s="61"/>
      <c r="W27" s="61"/>
      <c r="X27" s="61"/>
      <c r="Y27" s="61"/>
    </row>
    <row r="28" spans="1:25" ht="19.5" customHeight="1">
      <c r="A28" s="10">
        <v>67</v>
      </c>
      <c r="B28" s="51"/>
      <c r="C28" s="27"/>
      <c r="D28" s="58"/>
      <c r="E28" s="54"/>
      <c r="F28" s="31"/>
      <c r="G28" s="39"/>
      <c r="H28" s="35"/>
      <c r="I28" s="16"/>
      <c r="J28" s="17"/>
      <c r="L28" s="49">
        <v>92</v>
      </c>
      <c r="M28" s="51"/>
      <c r="N28" s="27"/>
      <c r="O28" s="58"/>
      <c r="P28" s="54"/>
      <c r="Q28" s="31"/>
      <c r="R28" s="39"/>
      <c r="S28" s="35"/>
      <c r="T28" s="16"/>
      <c r="U28" s="17"/>
      <c r="V28" s="61"/>
      <c r="W28" s="61"/>
      <c r="X28" s="61"/>
      <c r="Y28" s="61"/>
    </row>
    <row r="29" spans="1:25" ht="19.5" customHeight="1">
      <c r="A29" s="10">
        <v>68</v>
      </c>
      <c r="B29" s="51"/>
      <c r="C29" s="27"/>
      <c r="D29" s="58"/>
      <c r="E29" s="54"/>
      <c r="F29" s="31"/>
      <c r="G29" s="39"/>
      <c r="H29" s="35"/>
      <c r="I29" s="16"/>
      <c r="J29" s="17"/>
      <c r="L29" s="49">
        <v>93</v>
      </c>
      <c r="M29" s="51"/>
      <c r="N29" s="27"/>
      <c r="O29" s="58"/>
      <c r="P29" s="54"/>
      <c r="Q29" s="31"/>
      <c r="R29" s="39"/>
      <c r="S29" s="35"/>
      <c r="T29" s="16"/>
      <c r="U29" s="17"/>
      <c r="V29" s="61"/>
      <c r="W29" s="61"/>
      <c r="X29" s="61"/>
      <c r="Y29" s="61"/>
    </row>
    <row r="30" spans="1:25" ht="19.5" customHeight="1">
      <c r="A30" s="10">
        <v>69</v>
      </c>
      <c r="B30" s="51"/>
      <c r="C30" s="27"/>
      <c r="D30" s="58"/>
      <c r="E30" s="54"/>
      <c r="F30" s="31"/>
      <c r="G30" s="39"/>
      <c r="H30" s="35"/>
      <c r="I30" s="16"/>
      <c r="J30" s="17"/>
      <c r="L30" s="49">
        <v>94</v>
      </c>
      <c r="M30" s="51"/>
      <c r="N30" s="27"/>
      <c r="O30" s="58"/>
      <c r="P30" s="54"/>
      <c r="Q30" s="31"/>
      <c r="R30" s="39"/>
      <c r="S30" s="35"/>
      <c r="T30" s="16"/>
      <c r="U30" s="17"/>
      <c r="V30" s="61"/>
      <c r="W30" s="61"/>
      <c r="X30" s="61"/>
      <c r="Y30" s="61"/>
    </row>
    <row r="31" spans="1:25" ht="19.5" customHeight="1">
      <c r="A31" s="10">
        <v>70</v>
      </c>
      <c r="B31" s="51"/>
      <c r="C31" s="27"/>
      <c r="D31" s="58"/>
      <c r="E31" s="54"/>
      <c r="F31" s="31"/>
      <c r="G31" s="39"/>
      <c r="H31" s="35"/>
      <c r="I31" s="16"/>
      <c r="J31" s="17"/>
      <c r="L31" s="49">
        <v>95</v>
      </c>
      <c r="M31" s="51"/>
      <c r="N31" s="27"/>
      <c r="O31" s="58"/>
      <c r="P31" s="54"/>
      <c r="Q31" s="31"/>
      <c r="R31" s="39"/>
      <c r="S31" s="35"/>
      <c r="T31" s="16"/>
      <c r="U31" s="17"/>
      <c r="V31" s="61"/>
      <c r="W31" s="61"/>
      <c r="X31" s="61"/>
      <c r="Y31" s="61"/>
    </row>
    <row r="32" spans="1:25" ht="19.5" customHeight="1">
      <c r="A32" s="10">
        <v>71</v>
      </c>
      <c r="B32" s="51"/>
      <c r="C32" s="27"/>
      <c r="D32" s="58"/>
      <c r="E32" s="54"/>
      <c r="F32" s="31"/>
      <c r="G32" s="39"/>
      <c r="H32" s="35"/>
      <c r="I32" s="16"/>
      <c r="J32" s="17"/>
      <c r="L32" s="49">
        <v>96</v>
      </c>
      <c r="M32" s="51"/>
      <c r="N32" s="27"/>
      <c r="O32" s="58"/>
      <c r="P32" s="54"/>
      <c r="Q32" s="31"/>
      <c r="R32" s="39"/>
      <c r="S32" s="35"/>
      <c r="T32" s="16"/>
      <c r="U32" s="17"/>
      <c r="V32" s="61"/>
      <c r="W32" s="61"/>
      <c r="X32" s="61"/>
      <c r="Y32" s="61"/>
    </row>
    <row r="33" spans="1:25" ht="19.5" customHeight="1">
      <c r="A33" s="10">
        <v>72</v>
      </c>
      <c r="B33" s="51"/>
      <c r="C33" s="27"/>
      <c r="D33" s="58"/>
      <c r="E33" s="54"/>
      <c r="F33" s="31"/>
      <c r="G33" s="39"/>
      <c r="H33" s="35"/>
      <c r="I33" s="16"/>
      <c r="J33" s="17"/>
      <c r="L33" s="49">
        <v>97</v>
      </c>
      <c r="M33" s="51"/>
      <c r="N33" s="27"/>
      <c r="O33" s="58"/>
      <c r="P33" s="54"/>
      <c r="Q33" s="31"/>
      <c r="R33" s="39"/>
      <c r="S33" s="35"/>
      <c r="T33" s="16"/>
      <c r="U33" s="17"/>
      <c r="V33" s="61"/>
      <c r="W33" s="61"/>
      <c r="X33" s="61"/>
      <c r="Y33" s="61"/>
    </row>
    <row r="34" spans="1:25" ht="19.5" customHeight="1">
      <c r="A34" s="10">
        <v>73</v>
      </c>
      <c r="B34" s="51"/>
      <c r="C34" s="27"/>
      <c r="D34" s="58"/>
      <c r="E34" s="54"/>
      <c r="F34" s="31"/>
      <c r="G34" s="39"/>
      <c r="H34" s="35"/>
      <c r="I34" s="16"/>
      <c r="J34" s="17"/>
      <c r="L34" s="49">
        <v>98</v>
      </c>
      <c r="M34" s="51"/>
      <c r="N34" s="27"/>
      <c r="O34" s="58"/>
      <c r="P34" s="54"/>
      <c r="Q34" s="31"/>
      <c r="R34" s="39"/>
      <c r="S34" s="35"/>
      <c r="T34" s="16"/>
      <c r="U34" s="17"/>
      <c r="V34" s="61"/>
      <c r="W34" s="61"/>
      <c r="X34" s="61"/>
      <c r="Y34" s="61"/>
    </row>
    <row r="35" spans="1:25" ht="19.5" customHeight="1">
      <c r="A35" s="10">
        <v>74</v>
      </c>
      <c r="B35" s="51"/>
      <c r="C35" s="27"/>
      <c r="D35" s="58"/>
      <c r="E35" s="54"/>
      <c r="F35" s="31"/>
      <c r="G35" s="39"/>
      <c r="H35" s="35"/>
      <c r="I35" s="16"/>
      <c r="J35" s="17"/>
      <c r="L35" s="49">
        <v>99</v>
      </c>
      <c r="M35" s="51"/>
      <c r="N35" s="27"/>
      <c r="O35" s="58"/>
      <c r="P35" s="54"/>
      <c r="Q35" s="31"/>
      <c r="R35" s="39"/>
      <c r="S35" s="35"/>
      <c r="T35" s="16"/>
      <c r="U35" s="17"/>
      <c r="V35" s="61"/>
      <c r="W35" s="61"/>
      <c r="X35" s="61"/>
      <c r="Y35" s="61"/>
    </row>
    <row r="36" spans="1:25" ht="19.5" customHeight="1" thickBot="1">
      <c r="A36" s="11">
        <v>75</v>
      </c>
      <c r="B36" s="12"/>
      <c r="C36" s="28"/>
      <c r="D36" s="59"/>
      <c r="E36" s="55"/>
      <c r="F36" s="32"/>
      <c r="G36" s="40"/>
      <c r="H36" s="36"/>
      <c r="I36" s="18"/>
      <c r="J36" s="19"/>
      <c r="L36" s="50">
        <v>100</v>
      </c>
      <c r="M36" s="12"/>
      <c r="N36" s="28"/>
      <c r="O36" s="59"/>
      <c r="P36" s="55"/>
      <c r="Q36" s="32"/>
      <c r="R36" s="40"/>
      <c r="S36" s="36"/>
      <c r="T36" s="18"/>
      <c r="U36" s="19"/>
      <c r="V36" s="61"/>
      <c r="W36" s="61"/>
      <c r="X36" s="61"/>
      <c r="Y36" s="61"/>
    </row>
    <row r="37" spans="1:21" s="158" customFormat="1" ht="9.75" customHeight="1">
      <c r="A37" s="158" t="s">
        <v>41</v>
      </c>
      <c r="B37" s="158">
        <f>COUNTA(B12:B36)</f>
        <v>0</v>
      </c>
      <c r="E37" s="158">
        <f>COUNTIF(E12:E36,"○")</f>
        <v>0</v>
      </c>
      <c r="F37" s="158">
        <f>COUNTIF(F12:F36,"○")</f>
        <v>0</v>
      </c>
      <c r="G37" s="158">
        <f>COUNTIF(G12:G36,"○")</f>
        <v>0</v>
      </c>
      <c r="H37" s="158">
        <f>COUNTIF(H12:H36,"要")</f>
        <v>0</v>
      </c>
      <c r="I37" s="158">
        <f>SUM(I12:I36)</f>
        <v>0</v>
      </c>
      <c r="J37" s="158">
        <f>SUM(J12:J36)</f>
        <v>0</v>
      </c>
      <c r="L37" s="158" t="s">
        <v>27</v>
      </c>
      <c r="M37" s="158">
        <f>COUNTA(M12:M36)</f>
        <v>0</v>
      </c>
      <c r="O37" s="158">
        <f>COUNTIF(O12:O36,"○")</f>
        <v>0</v>
      </c>
      <c r="P37" s="158">
        <f>COUNTIF(P12:P36,"○")</f>
        <v>0</v>
      </c>
      <c r="Q37" s="158">
        <f>COUNTIF(Q12:Q36,"○")</f>
        <v>0</v>
      </c>
      <c r="R37" s="158">
        <f>COUNTIF(R12:R36,"○")</f>
        <v>0</v>
      </c>
      <c r="S37" s="158">
        <f>COUNTIF(S12:S36,"要")</f>
        <v>0</v>
      </c>
      <c r="T37" s="158">
        <f>SUM(T12:T36)</f>
        <v>0</v>
      </c>
      <c r="U37" s="158">
        <f>SUM(U12:U36)</f>
        <v>0</v>
      </c>
    </row>
    <row r="38" spans="1:12" s="158" customFormat="1" ht="9.75" customHeight="1">
      <c r="A38" s="159" t="s">
        <v>26</v>
      </c>
      <c r="B38" s="158">
        <f>B37+M37</f>
        <v>0</v>
      </c>
      <c r="E38" s="158">
        <f aca="true" t="shared" si="0" ref="E38:J38">E37+P37</f>
        <v>0</v>
      </c>
      <c r="F38" s="158">
        <f t="shared" si="0"/>
        <v>0</v>
      </c>
      <c r="G38" s="158">
        <f t="shared" si="0"/>
        <v>0</v>
      </c>
      <c r="H38" s="158">
        <f t="shared" si="0"/>
        <v>0</v>
      </c>
      <c r="I38" s="158">
        <f t="shared" si="0"/>
        <v>0</v>
      </c>
      <c r="J38" s="158">
        <f t="shared" si="0"/>
        <v>0</v>
      </c>
      <c r="L38" s="159"/>
    </row>
    <row r="39" spans="1:12" ht="13.5" thickBot="1">
      <c r="A39" s="6"/>
      <c r="L39" s="6"/>
    </row>
    <row r="40" spans="1:15" ht="12.75">
      <c r="A40" s="6"/>
      <c r="B40" s="138" t="s">
        <v>28</v>
      </c>
      <c r="C40" s="141" t="s">
        <v>29</v>
      </c>
      <c r="D40" s="142">
        <f>COUNTIF(D12:D36,"①国語")</f>
        <v>0</v>
      </c>
      <c r="E40" s="136"/>
      <c r="F40" s="136"/>
      <c r="G40" s="136"/>
      <c r="H40" s="136"/>
      <c r="I40" s="136"/>
      <c r="J40" s="136"/>
      <c r="K40" s="136"/>
      <c r="L40" s="137"/>
      <c r="M40" s="147" t="s">
        <v>28</v>
      </c>
      <c r="N40" s="148" t="s">
        <v>29</v>
      </c>
      <c r="O40" s="149">
        <f>COUNTIF(O11:O36,"①国語")</f>
        <v>0</v>
      </c>
    </row>
    <row r="41" spans="1:15" ht="12.75">
      <c r="A41" s="6"/>
      <c r="B41" s="139"/>
      <c r="C41" s="143" t="s">
        <v>30</v>
      </c>
      <c r="D41" s="144">
        <f>COUNTIF(D12:D36,"②数学")</f>
        <v>0</v>
      </c>
      <c r="E41" s="136"/>
      <c r="F41" s="136"/>
      <c r="G41" s="136"/>
      <c r="H41" s="136"/>
      <c r="I41" s="136"/>
      <c r="J41" s="136"/>
      <c r="K41" s="136"/>
      <c r="L41" s="137"/>
      <c r="M41" s="139"/>
      <c r="N41" s="143" t="s">
        <v>30</v>
      </c>
      <c r="O41" s="144">
        <f>COUNTIF(O12:O36,"②数学")</f>
        <v>0</v>
      </c>
    </row>
    <row r="42" spans="1:15" ht="13.5" thickBot="1">
      <c r="A42" s="6"/>
      <c r="B42" s="140"/>
      <c r="C42" s="145" t="s">
        <v>31</v>
      </c>
      <c r="D42" s="146">
        <f>COUNTIF(D12:D36,"③英語")</f>
        <v>0</v>
      </c>
      <c r="E42" s="136"/>
      <c r="F42" s="136"/>
      <c r="G42" s="136"/>
      <c r="H42" s="136"/>
      <c r="I42" s="136"/>
      <c r="J42" s="136"/>
      <c r="K42" s="136"/>
      <c r="L42" s="137"/>
      <c r="M42" s="140"/>
      <c r="N42" s="145" t="s">
        <v>31</v>
      </c>
      <c r="O42" s="146">
        <f>COUNTIF(O12:O36,"③英語")</f>
        <v>0</v>
      </c>
    </row>
    <row r="43" spans="1:21" ht="12.75">
      <c r="A43" s="6"/>
      <c r="L43" s="6"/>
      <c r="R43" s="150" t="s">
        <v>28</v>
      </c>
      <c r="S43" s="150"/>
      <c r="T43" s="151" t="s">
        <v>29</v>
      </c>
      <c r="U43" s="151">
        <f>(D40+O40)</f>
        <v>0</v>
      </c>
    </row>
    <row r="44" spans="1:21" ht="12.75">
      <c r="A44" s="6"/>
      <c r="L44" s="6"/>
      <c r="R44" s="152" t="s">
        <v>52</v>
      </c>
      <c r="S44" s="152"/>
      <c r="T44" s="151" t="s">
        <v>30</v>
      </c>
      <c r="U44" s="151">
        <f>(D41+O41)</f>
        <v>0</v>
      </c>
    </row>
    <row r="45" spans="1:21" ht="13.5" thickBot="1">
      <c r="A45" s="6"/>
      <c r="B45" s="69" t="s">
        <v>43</v>
      </c>
      <c r="L45" s="6"/>
      <c r="R45" s="151"/>
      <c r="S45" s="151"/>
      <c r="T45" s="151" t="s">
        <v>31</v>
      </c>
      <c r="U45" s="151">
        <f>(D42+O42)</f>
        <v>0</v>
      </c>
    </row>
    <row r="46" spans="2:17" ht="19.5" customHeight="1">
      <c r="B46" s="70" t="s">
        <v>20</v>
      </c>
      <c r="C46" s="71" t="s">
        <v>3</v>
      </c>
      <c r="D46" s="71">
        <f>B38</f>
        <v>0</v>
      </c>
      <c r="E46" s="72" t="s">
        <v>22</v>
      </c>
      <c r="F46" s="71" t="s">
        <v>4</v>
      </c>
      <c r="G46" s="71">
        <f>I38</f>
        <v>0</v>
      </c>
      <c r="H46" s="72" t="s">
        <v>23</v>
      </c>
      <c r="I46" s="71">
        <f>D46+G46</f>
        <v>0</v>
      </c>
      <c r="J46" s="73" t="s">
        <v>1</v>
      </c>
      <c r="K46" s="67"/>
      <c r="L46" s="67"/>
      <c r="M46" s="67"/>
      <c r="N46" s="67"/>
      <c r="O46" s="67"/>
      <c r="P46" s="67"/>
      <c r="Q46" s="45"/>
    </row>
    <row r="47" spans="2:17" ht="19.5" customHeight="1" thickBot="1">
      <c r="B47" s="74" t="s">
        <v>21</v>
      </c>
      <c r="C47" s="23" t="s">
        <v>3</v>
      </c>
      <c r="D47" s="23">
        <f>H38</f>
        <v>0</v>
      </c>
      <c r="E47" s="75" t="s">
        <v>22</v>
      </c>
      <c r="F47" s="23" t="s">
        <v>4</v>
      </c>
      <c r="G47" s="23">
        <f>J38</f>
        <v>0</v>
      </c>
      <c r="H47" s="75" t="s">
        <v>23</v>
      </c>
      <c r="I47" s="23">
        <f>D47+G47</f>
        <v>0</v>
      </c>
      <c r="J47" s="76" t="s">
        <v>1</v>
      </c>
      <c r="K47" s="67"/>
      <c r="L47" s="67"/>
      <c r="M47" s="67"/>
      <c r="N47" s="67"/>
      <c r="O47" s="67"/>
      <c r="P47" s="67"/>
      <c r="Q47" s="45"/>
    </row>
    <row r="48" spans="10:16" ht="12.75">
      <c r="J48" s="67"/>
      <c r="K48" s="67"/>
      <c r="L48" s="67"/>
      <c r="M48" s="67"/>
      <c r="N48" s="67"/>
      <c r="O48" s="67"/>
      <c r="P48" s="45"/>
    </row>
    <row r="49" spans="10:15" ht="12.75">
      <c r="J49" s="67"/>
      <c r="K49" s="67"/>
      <c r="L49" s="67"/>
      <c r="M49" s="67"/>
      <c r="N49" s="67"/>
      <c r="O49" s="67"/>
    </row>
    <row r="50" spans="10:15" ht="12.75">
      <c r="J50" s="67"/>
      <c r="K50" s="67"/>
      <c r="L50" s="67"/>
      <c r="M50" s="67"/>
      <c r="N50" s="67"/>
      <c r="O50" s="67"/>
    </row>
  </sheetData>
  <sheetProtection/>
  <mergeCells count="31">
    <mergeCell ref="R44:S44"/>
    <mergeCell ref="R43:S43"/>
    <mergeCell ref="T3:U3"/>
    <mergeCell ref="A4:A6"/>
    <mergeCell ref="B4:B6"/>
    <mergeCell ref="C4:C6"/>
    <mergeCell ref="D4:G4"/>
    <mergeCell ref="H4:H6"/>
    <mergeCell ref="E5:E6"/>
    <mergeCell ref="F5:F6"/>
    <mergeCell ref="G5:G6"/>
    <mergeCell ref="T4:T6"/>
    <mergeCell ref="B7:B10"/>
    <mergeCell ref="M7:M10"/>
    <mergeCell ref="I4:I6"/>
    <mergeCell ref="A1:J1"/>
    <mergeCell ref="B3:H3"/>
    <mergeCell ref="I3:J3"/>
    <mergeCell ref="M3:S3"/>
    <mergeCell ref="O4:R4"/>
    <mergeCell ref="S4:S6"/>
    <mergeCell ref="D5:D6"/>
    <mergeCell ref="O5:O6"/>
    <mergeCell ref="U4:U6"/>
    <mergeCell ref="Q5:Q6"/>
    <mergeCell ref="R5:R6"/>
    <mergeCell ref="J4:J6"/>
    <mergeCell ref="L4:L6"/>
    <mergeCell ref="M4:M6"/>
    <mergeCell ref="N4:N6"/>
    <mergeCell ref="P5:P6"/>
  </mergeCells>
  <dataValidations count="6">
    <dataValidation type="list" allowBlank="1" showInputMessage="1" showErrorMessage="1" sqref="H12:H36 S12:S36">
      <formula1>$H$7:$H$9</formula1>
    </dataValidation>
    <dataValidation type="list" allowBlank="1" showInputMessage="1" showErrorMessage="1" sqref="D12:D36 O12:O36">
      <formula1>$D$7:$D$10</formula1>
    </dataValidation>
    <dataValidation type="list" allowBlank="1" showInputMessage="1" showErrorMessage="1" sqref="G12:G36 R12:R36">
      <formula1>$G$7:$G$8</formula1>
    </dataValidation>
    <dataValidation type="list" allowBlank="1" showInputMessage="1" showErrorMessage="1" sqref="F12:F36 Q12:Q36">
      <formula1>$F$7:$F$8</formula1>
    </dataValidation>
    <dataValidation type="list" allowBlank="1" showInputMessage="1" showErrorMessage="1" sqref="E12:E36 P12:P36">
      <formula1>$E$7:$E$8</formula1>
    </dataValidation>
    <dataValidation type="list" allowBlank="1" showInputMessage="1" showErrorMessage="1" sqref="C12:C36 N12:N36">
      <formula1>$C$7:$C$8</formula1>
    </dataValidation>
  </dataValidations>
  <printOptions/>
  <pageMargins left="0.47" right="0.12" top="0.46" bottom="0.15" header="0.31496062992125984" footer="0.118110236220472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聖心ウルスラ学園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McDaid</dc:creator>
  <cp:keywords/>
  <dc:description/>
  <cp:lastModifiedBy>kai teru</cp:lastModifiedBy>
  <cp:lastPrinted>2020-08-03T04:27:38Z</cp:lastPrinted>
  <dcterms:created xsi:type="dcterms:W3CDTF">2005-03-14T05:33:01Z</dcterms:created>
  <dcterms:modified xsi:type="dcterms:W3CDTF">2020-08-03T04:30:25Z</dcterms:modified>
  <cp:category/>
  <cp:version/>
  <cp:contentType/>
  <cp:contentStatus/>
</cp:coreProperties>
</file>