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05" windowWidth="15480" windowHeight="11640" tabRatio="646" activeTab="0"/>
  </bookViews>
  <sheets>
    <sheet name="申込表No.1" sheetId="1" r:id="rId1"/>
    <sheet name="申込表No.2" sheetId="2" r:id="rId2"/>
  </sheets>
  <definedNames/>
  <calcPr fullCalcOnLoad="1"/>
</workbook>
</file>

<file path=xl/sharedStrings.xml><?xml version="1.0" encoding="utf-8"?>
<sst xmlns="http://schemas.openxmlformats.org/spreadsheetml/2006/main" count="188" uniqueCount="57">
  <si>
    <t>性別</t>
  </si>
  <si>
    <t>名</t>
  </si>
  <si>
    <t>ご担当者氏名</t>
  </si>
  <si>
    <t>生徒</t>
  </si>
  <si>
    <t>保護者</t>
  </si>
  <si>
    <t>送迎の
要･不要</t>
  </si>
  <si>
    <t>男</t>
  </si>
  <si>
    <t>女</t>
  </si>
  <si>
    <t>要</t>
  </si>
  <si>
    <t>不要</t>
  </si>
  <si>
    <t>日</t>
  </si>
  <si>
    <t>氏名</t>
  </si>
  <si>
    <t>参加の
有無</t>
  </si>
  <si>
    <t>の分</t>
  </si>
  <si>
    <t>野球</t>
  </si>
  <si>
    <t>看護</t>
  </si>
  <si>
    <t>総合</t>
  </si>
  <si>
    <t>引率される先生の氏名</t>
  </si>
  <si>
    <t>参　加　希　望　生　徒</t>
  </si>
  <si>
    <t>保　護　者</t>
  </si>
  <si>
    <t>　</t>
  </si>
  <si>
    <t>参加希望者合計　</t>
  </si>
  <si>
    <t>うち，送迎希望　</t>
  </si>
  <si>
    <t>名 ＋</t>
  </si>
  <si>
    <t>名 ＝</t>
  </si>
  <si>
    <t>№</t>
  </si>
  <si>
    <t>○</t>
  </si>
  <si>
    <t>○</t>
  </si>
  <si>
    <t>保護者班
希望</t>
  </si>
  <si>
    <t>お子さんの班希望</t>
  </si>
  <si>
    <t>合計</t>
  </si>
  <si>
    <t>№2</t>
  </si>
  <si>
    <t>体験授業</t>
  </si>
  <si>
    <t>①国語</t>
  </si>
  <si>
    <t>②数学</t>
  </si>
  <si>
    <t>③英語</t>
  </si>
  <si>
    <t>リスト表示値設定
エリア</t>
  </si>
  <si>
    <t>体験授業</t>
  </si>
  <si>
    <t>①国語</t>
  </si>
  <si>
    <t>②数学</t>
  </si>
  <si>
    <t>③英語</t>
  </si>
  <si>
    <t>平成29年度 聖心ウルスラ学園高等学校 オープンスクール参加申込表 №1</t>
  </si>
  <si>
    <t>特進コース
体験授業</t>
  </si>
  <si>
    <t>参加を希望する班</t>
  </si>
  <si>
    <t>【</t>
  </si>
  <si>
    <t>】中学校</t>
  </si>
  <si>
    <t>№1</t>
  </si>
  <si>
    <t>全体</t>
  </si>
  <si>
    <r>
      <rPr>
        <b/>
        <sz val="12"/>
        <color indexed="10"/>
        <rFont val="ＭＳ 明朝"/>
        <family val="1"/>
      </rPr>
      <t>日程を選択してください。</t>
    </r>
    <r>
      <rPr>
        <b/>
        <sz val="14"/>
        <color indexed="10"/>
        <rFont val="ＭＳ 明朝"/>
        <family val="1"/>
      </rPr>
      <t xml:space="preserve"> 8月</t>
    </r>
  </si>
  <si>
    <t>平成29年度 聖心ウルスラ学園高等学校 オープンスクール参加申込表 №2</t>
  </si>
  <si>
    <t>このシート</t>
  </si>
  <si>
    <t>お子さん
の班希望</t>
  </si>
  <si>
    <t>このシート</t>
  </si>
  <si>
    <t>全体</t>
  </si>
  <si>
    <r>
      <t xml:space="preserve">聖心ウルスラ学園高等学校　広報部
TEL：0982(33)3472 
FAX：0982(32)2152
携帯：070-1075-4785（アントニー）
</t>
    </r>
    <r>
      <rPr>
        <b/>
        <sz val="16"/>
        <color indexed="10"/>
        <rFont val="ＭＳ 明朝"/>
        <family val="1"/>
      </rPr>
      <t>E-mail：kouhou@ursula.ed.jp</t>
    </r>
  </si>
  <si>
    <r>
      <t>お忙しいところ誠に申し訳ありませんが，希望者の有無にかかわらず，</t>
    </r>
    <r>
      <rPr>
        <b/>
        <sz val="12"/>
        <color indexed="30"/>
        <rFont val="ＭＳ 明朝"/>
        <family val="1"/>
      </rPr>
      <t>7月21日(金)まで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color indexed="30"/>
        <rFont val="ＭＳ 明朝"/>
        <family val="1"/>
      </rPr>
      <t>にE-mailにてご返信ください。</t>
    </r>
    <r>
      <rPr>
        <b/>
        <sz val="12"/>
        <rFont val="ＭＳ 明朝"/>
        <family val="1"/>
      </rPr>
      <t xml:space="preserve">
</t>
    </r>
    <r>
      <rPr>
        <sz val="12"/>
        <rFont val="ＭＳ 明朝"/>
        <family val="1"/>
      </rPr>
      <t xml:space="preserve">
また，送迎をご案内している中学校様は，送迎の要・不要を必ずご記入いただきますよう
お願いいたします。</t>
    </r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</si>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</sst>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b/>
      <sz val="14"/>
      <color indexed="10"/>
      <name val="ＭＳ 明朝"/>
      <family val="1"/>
    </font>
    <font>
      <b/>
      <sz val="16"/>
      <color indexed="10"/>
      <name val="ＭＳ 明朝"/>
      <family val="1"/>
    </font>
    <font>
      <b/>
      <sz val="12"/>
      <color indexed="30"/>
      <name val="ＭＳ 明朝"/>
      <family val="1"/>
    </font>
    <font>
      <b/>
      <sz val="11"/>
      <color indexed="49"/>
      <name val="ＭＳ 明朝"/>
      <family val="1"/>
    </font>
    <font>
      <b/>
      <sz val="11"/>
      <color indexed="57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b/>
      <sz val="14"/>
      <color theme="0"/>
      <name val="ＭＳ 明朝"/>
      <family val="1"/>
    </font>
    <font>
      <b/>
      <sz val="11"/>
      <color theme="4"/>
      <name val="ＭＳ 明朝"/>
      <family val="1"/>
    </font>
    <font>
      <b/>
      <sz val="11"/>
      <color theme="9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 style="thin"/>
      <bottom style="medium"/>
    </border>
    <border>
      <left style="hair"/>
      <right style="medium"/>
      <top style="thin"/>
      <bottom style="medium"/>
    </border>
    <border>
      <left style="double"/>
      <right style="hair"/>
      <top/>
      <bottom style="thin"/>
    </border>
    <border>
      <left style="hair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hair"/>
      <top style="thin"/>
      <bottom style="thin"/>
    </border>
    <border>
      <left/>
      <right/>
      <top/>
      <bottom style="medium"/>
    </border>
    <border>
      <left style="hair"/>
      <right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hair"/>
      <top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/>
      <right style="double"/>
      <top style="medium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hair"/>
      <top style="medium"/>
      <bottom/>
    </border>
    <border>
      <left style="double"/>
      <right style="hair"/>
      <top/>
      <bottom/>
    </border>
    <border>
      <left style="double"/>
      <right style="hair"/>
      <top/>
      <bottom style="double"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hair"/>
      <right style="hair"/>
      <top/>
      <bottom style="double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thin"/>
      <right style="hair"/>
      <top/>
      <bottom style="double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double"/>
    </border>
    <border>
      <left style="thin"/>
      <right style="hair"/>
      <top/>
      <bottom style="thin"/>
    </border>
    <border>
      <left style="medium"/>
      <right style="hair"/>
      <top style="medium"/>
      <bottom/>
    </border>
    <border>
      <left style="medium"/>
      <right style="hair"/>
      <top/>
      <bottom style="double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30" borderId="5" applyNumberFormat="0" applyAlignment="0" applyProtection="0"/>
    <xf numFmtId="0" fontId="44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0" borderId="9" applyNumberFormat="0" applyFill="0" applyAlignment="0" applyProtection="0"/>
  </cellStyleXfs>
  <cellXfs count="1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21" borderId="31" xfId="0" applyFont="1" applyFill="1" applyBorder="1" applyAlignment="1">
      <alignment horizontal="center" vertical="center"/>
    </xf>
    <xf numFmtId="0" fontId="7" fillId="21" borderId="32" xfId="0" applyFont="1" applyFill="1" applyBorder="1" applyAlignment="1">
      <alignment horizontal="center" vertical="center"/>
    </xf>
    <xf numFmtId="0" fontId="6" fillId="21" borderId="32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14" borderId="42" xfId="0" applyFont="1" applyFill="1" applyBorder="1" applyAlignment="1">
      <alignment horizontal="center" vertical="center"/>
    </xf>
    <xf numFmtId="0" fontId="7" fillId="14" borderId="43" xfId="0" applyFont="1" applyFill="1" applyBorder="1" applyAlignment="1">
      <alignment horizontal="center" vertical="center"/>
    </xf>
    <xf numFmtId="0" fontId="6" fillId="14" borderId="43" xfId="0" applyFont="1" applyFill="1" applyBorder="1" applyAlignment="1">
      <alignment horizontal="center" vertical="center"/>
    </xf>
    <xf numFmtId="0" fontId="6" fillId="14" borderId="44" xfId="0" applyFont="1" applyFill="1" applyBorder="1" applyAlignment="1">
      <alignment horizontal="center" vertical="center"/>
    </xf>
    <xf numFmtId="0" fontId="7" fillId="19" borderId="31" xfId="0" applyFont="1" applyFill="1" applyBorder="1" applyAlignment="1">
      <alignment horizontal="center" vertical="center"/>
    </xf>
    <xf numFmtId="0" fontId="7" fillId="19" borderId="32" xfId="0" applyFont="1" applyFill="1" applyBorder="1" applyAlignment="1">
      <alignment horizontal="center" vertical="center"/>
    </xf>
    <xf numFmtId="0" fontId="3" fillId="19" borderId="32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8" fillId="5" borderId="45" xfId="0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vertical="top" wrapText="1"/>
    </xf>
    <xf numFmtId="0" fontId="11" fillId="0" borderId="52" xfId="0" applyFont="1" applyBorder="1" applyAlignment="1">
      <alignment horizontal="left" vertical="top" wrapText="1"/>
    </xf>
    <xf numFmtId="0" fontId="11" fillId="0" borderId="53" xfId="0" applyFont="1" applyBorder="1" applyAlignment="1">
      <alignment horizontal="left" vertical="top" wrapText="1"/>
    </xf>
    <xf numFmtId="0" fontId="11" fillId="0" borderId="54" xfId="0" applyFont="1" applyBorder="1" applyAlignment="1">
      <alignment horizontal="left" vertical="top" wrapText="1"/>
    </xf>
    <xf numFmtId="0" fontId="53" fillId="20" borderId="0" xfId="0" applyFont="1" applyFill="1" applyAlignment="1">
      <alignment horizontal="center" vertical="center"/>
    </xf>
    <xf numFmtId="0" fontId="14" fillId="0" borderId="55" xfId="0" applyFont="1" applyBorder="1" applyAlignment="1">
      <alignment horizontal="right" vertical="center"/>
    </xf>
    <xf numFmtId="0" fontId="14" fillId="0" borderId="56" xfId="0" applyFont="1" applyBorder="1" applyAlignment="1">
      <alignment horizontal="right" vertical="center"/>
    </xf>
    <xf numFmtId="0" fontId="14" fillId="0" borderId="57" xfId="0" applyFont="1" applyBorder="1" applyAlignment="1">
      <alignment horizontal="right" vertical="center"/>
    </xf>
    <xf numFmtId="0" fontId="7" fillId="21" borderId="58" xfId="0" applyFont="1" applyFill="1" applyBorder="1" applyAlignment="1">
      <alignment horizontal="center" vertical="center"/>
    </xf>
    <xf numFmtId="0" fontId="7" fillId="21" borderId="59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5" borderId="75" xfId="0" applyFont="1" applyFill="1" applyBorder="1" applyAlignment="1">
      <alignment horizontal="left" vertical="center"/>
    </xf>
    <xf numFmtId="0" fontId="6" fillId="5" borderId="56" xfId="0" applyFont="1" applyFill="1" applyBorder="1" applyAlignment="1">
      <alignment horizontal="left" vertical="center"/>
    </xf>
    <xf numFmtId="0" fontId="6" fillId="5" borderId="46" xfId="0" applyFont="1" applyFill="1" applyBorder="1" applyAlignment="1">
      <alignment horizontal="left" vertical="center"/>
    </xf>
    <xf numFmtId="0" fontId="54" fillId="0" borderId="5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75" xfId="0" applyFont="1" applyBorder="1" applyAlignment="1">
      <alignment horizontal="center" vertical="center"/>
    </xf>
    <xf numFmtId="0" fontId="55" fillId="0" borderId="76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7" fillId="14" borderId="84" xfId="0" applyFont="1" applyFill="1" applyBorder="1" applyAlignment="1">
      <alignment horizontal="center" vertical="center"/>
    </xf>
    <xf numFmtId="0" fontId="7" fillId="14" borderId="85" xfId="0" applyFont="1" applyFill="1" applyBorder="1" applyAlignment="1">
      <alignment horizontal="center" vertical="center"/>
    </xf>
    <xf numFmtId="0" fontId="7" fillId="19" borderId="58" xfId="0" applyFont="1" applyFill="1" applyBorder="1" applyAlignment="1">
      <alignment horizontal="center" vertical="center" wrapText="1"/>
    </xf>
    <xf numFmtId="0" fontId="7" fillId="19" borderId="59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left" vertical="center"/>
    </xf>
    <xf numFmtId="0" fontId="6" fillId="5" borderId="54" xfId="0" applyFont="1" applyFill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8" fillId="5" borderId="86" xfId="0" applyFont="1" applyFill="1" applyBorder="1" applyAlignment="1">
      <alignment horizontal="center" vertical="center"/>
    </xf>
    <xf numFmtId="0" fontId="8" fillId="5" borderId="8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zoomScale="90" zoomScaleNormal="90" zoomScalePageLayoutView="0" workbookViewId="0" topLeftCell="A1">
      <selection activeCell="B16" sqref="B16"/>
    </sheetView>
  </sheetViews>
  <sheetFormatPr defaultColWidth="4.25390625" defaultRowHeight="15" customHeight="1"/>
  <cols>
    <col min="1" max="1" width="5.00390625" style="2" customWidth="1"/>
    <col min="2" max="2" width="18.00390625" style="2" bestFit="1" customWidth="1"/>
    <col min="3" max="3" width="5.625" style="2" bestFit="1" customWidth="1"/>
    <col min="4" max="4" width="9.625" style="2" bestFit="1" customWidth="1"/>
    <col min="5" max="7" width="7.75390625" style="2" customWidth="1"/>
    <col min="8" max="8" width="7.375" style="2" bestFit="1" customWidth="1"/>
    <col min="9" max="9" width="7.00390625" style="2" bestFit="1" customWidth="1"/>
    <col min="10" max="11" width="8.125" style="2" bestFit="1" customWidth="1"/>
    <col min="12" max="12" width="7.375" style="2" customWidth="1"/>
    <col min="13" max="13" width="2.00390625" style="2" customWidth="1"/>
    <col min="14" max="14" width="5.00390625" style="2" customWidth="1"/>
    <col min="15" max="15" width="16.375" style="2" customWidth="1"/>
    <col min="16" max="16" width="4.625" style="2" customWidth="1"/>
    <col min="17" max="17" width="9.625" style="2" bestFit="1" customWidth="1"/>
    <col min="18" max="20" width="7.875" style="2" customWidth="1"/>
    <col min="21" max="21" width="7.375" style="2" bestFit="1" customWidth="1"/>
    <col min="22" max="22" width="7.625" style="2" customWidth="1"/>
    <col min="23" max="28" width="7.375" style="2" customWidth="1"/>
    <col min="29" max="16384" width="4.25390625" style="2" customWidth="1"/>
  </cols>
  <sheetData>
    <row r="1" spans="1:21" s="4" customFormat="1" ht="30" customHeight="1" thickBot="1">
      <c r="A1" s="90" t="s">
        <v>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32"/>
      <c r="N1" s="91" t="s">
        <v>48</v>
      </c>
      <c r="O1" s="92"/>
      <c r="P1" s="92"/>
      <c r="Q1" s="93"/>
      <c r="R1" s="73" t="s">
        <v>20</v>
      </c>
      <c r="S1" s="71" t="s">
        <v>10</v>
      </c>
      <c r="T1" s="74" t="s">
        <v>20</v>
      </c>
      <c r="U1" s="72" t="s">
        <v>13</v>
      </c>
    </row>
    <row r="2" ht="11.25" customHeight="1" thickBot="1"/>
    <row r="3" spans="1:24" ht="104.25" customHeight="1" thickBot="1">
      <c r="A3" s="87" t="s">
        <v>55</v>
      </c>
      <c r="B3" s="88"/>
      <c r="C3" s="88"/>
      <c r="D3" s="88"/>
      <c r="E3" s="88"/>
      <c r="F3" s="88"/>
      <c r="G3" s="88"/>
      <c r="H3" s="88"/>
      <c r="I3" s="88"/>
      <c r="J3" s="89"/>
      <c r="K3" s="77"/>
      <c r="L3" s="77"/>
      <c r="M3" s="77"/>
      <c r="N3" s="87" t="s">
        <v>54</v>
      </c>
      <c r="O3" s="88"/>
      <c r="P3" s="88"/>
      <c r="Q3" s="88"/>
      <c r="R3" s="89"/>
      <c r="T3" s="86"/>
      <c r="U3" s="86"/>
      <c r="V3" s="86"/>
      <c r="W3" s="86"/>
      <c r="X3" s="86"/>
    </row>
    <row r="4" spans="15:26" ht="11.25" customHeight="1" thickBot="1">
      <c r="O4" s="68"/>
      <c r="S4" s="6"/>
      <c r="T4" s="6"/>
      <c r="U4" s="6"/>
      <c r="V4" s="6"/>
      <c r="W4" s="6"/>
      <c r="X4" s="6"/>
      <c r="Y4" s="6"/>
      <c r="Z4" s="6"/>
    </row>
    <row r="5" spans="1:24" s="3" customFormat="1" ht="26.25" customHeight="1" thickBot="1">
      <c r="A5" s="32" t="s">
        <v>44</v>
      </c>
      <c r="B5" s="139"/>
      <c r="C5" s="140"/>
      <c r="D5" s="32" t="s">
        <v>45</v>
      </c>
      <c r="E5" s="4"/>
      <c r="F5" s="137" t="s">
        <v>2</v>
      </c>
      <c r="G5" s="138"/>
      <c r="H5" s="113"/>
      <c r="I5" s="114"/>
      <c r="J5" s="114"/>
      <c r="K5" s="114"/>
      <c r="L5" s="115"/>
      <c r="M5" s="69"/>
      <c r="N5" s="137" t="s">
        <v>17</v>
      </c>
      <c r="O5" s="138"/>
      <c r="P5" s="138"/>
      <c r="Q5" s="135"/>
      <c r="R5" s="135"/>
      <c r="S5" s="135"/>
      <c r="T5" s="135"/>
      <c r="U5" s="136"/>
      <c r="V5" s="5"/>
      <c r="W5" s="5"/>
      <c r="X5" s="5"/>
    </row>
    <row r="6" spans="1:24" s="3" customFormat="1" ht="7.5" customHeight="1" thickBot="1">
      <c r="A6" s="9"/>
      <c r="B6" s="31"/>
      <c r="C6" s="2"/>
      <c r="D6" s="1"/>
      <c r="G6" s="6"/>
      <c r="H6" s="6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9" ht="14.25" thickBot="1">
      <c r="A7" s="13"/>
      <c r="B7" s="116" t="s">
        <v>18</v>
      </c>
      <c r="C7" s="117"/>
      <c r="D7" s="117"/>
      <c r="E7" s="117"/>
      <c r="F7" s="117"/>
      <c r="G7" s="117"/>
      <c r="H7" s="118"/>
      <c r="I7" s="119" t="s">
        <v>19</v>
      </c>
      <c r="J7" s="120"/>
      <c r="K7" s="120"/>
      <c r="L7" s="121"/>
      <c r="N7" s="31"/>
      <c r="O7" s="116" t="s">
        <v>18</v>
      </c>
      <c r="P7" s="117"/>
      <c r="Q7" s="117"/>
      <c r="R7" s="117"/>
      <c r="S7" s="117"/>
      <c r="T7" s="117"/>
      <c r="U7" s="118"/>
      <c r="V7" s="119" t="s">
        <v>19</v>
      </c>
      <c r="W7" s="120"/>
      <c r="X7" s="120"/>
      <c r="Y7" s="121"/>
      <c r="Z7" s="69"/>
      <c r="AA7" s="69"/>
      <c r="AB7" s="69"/>
      <c r="AC7" s="69"/>
    </row>
    <row r="8" spans="1:31" ht="14.25" customHeight="1" thickBot="1">
      <c r="A8" s="110" t="s">
        <v>25</v>
      </c>
      <c r="B8" s="123" t="s">
        <v>11</v>
      </c>
      <c r="C8" s="126" t="s">
        <v>0</v>
      </c>
      <c r="D8" s="122" t="s">
        <v>43</v>
      </c>
      <c r="E8" s="122"/>
      <c r="F8" s="122"/>
      <c r="G8" s="122"/>
      <c r="H8" s="98" t="s">
        <v>5</v>
      </c>
      <c r="I8" s="101" t="s">
        <v>12</v>
      </c>
      <c r="J8" s="104" t="s">
        <v>28</v>
      </c>
      <c r="K8" s="104" t="s">
        <v>51</v>
      </c>
      <c r="L8" s="107" t="s">
        <v>5</v>
      </c>
      <c r="N8" s="110" t="s">
        <v>25</v>
      </c>
      <c r="O8" s="123" t="s">
        <v>11</v>
      </c>
      <c r="P8" s="126" t="s">
        <v>0</v>
      </c>
      <c r="Q8" s="122" t="s">
        <v>43</v>
      </c>
      <c r="R8" s="122"/>
      <c r="S8" s="122"/>
      <c r="T8" s="122"/>
      <c r="U8" s="98" t="s">
        <v>5</v>
      </c>
      <c r="V8" s="101" t="s">
        <v>12</v>
      </c>
      <c r="W8" s="104" t="s">
        <v>28</v>
      </c>
      <c r="X8" s="104" t="s">
        <v>29</v>
      </c>
      <c r="Y8" s="107" t="s">
        <v>5</v>
      </c>
      <c r="Z8" s="69"/>
      <c r="AA8" s="69"/>
      <c r="AB8" s="69"/>
      <c r="AC8" s="69"/>
      <c r="AD8" s="7"/>
      <c r="AE8" s="8"/>
    </row>
    <row r="9" spans="1:31" ht="25.5" customHeight="1">
      <c r="A9" s="111"/>
      <c r="B9" s="124"/>
      <c r="C9" s="127"/>
      <c r="D9" s="133" t="s">
        <v>42</v>
      </c>
      <c r="E9" s="131" t="s">
        <v>16</v>
      </c>
      <c r="F9" s="94" t="s">
        <v>14</v>
      </c>
      <c r="G9" s="96" t="s">
        <v>15</v>
      </c>
      <c r="H9" s="99"/>
      <c r="I9" s="102"/>
      <c r="J9" s="105"/>
      <c r="K9" s="105"/>
      <c r="L9" s="108"/>
      <c r="N9" s="111"/>
      <c r="O9" s="124"/>
      <c r="P9" s="127"/>
      <c r="Q9" s="133" t="s">
        <v>42</v>
      </c>
      <c r="R9" s="131" t="s">
        <v>16</v>
      </c>
      <c r="S9" s="94" t="s">
        <v>14</v>
      </c>
      <c r="T9" s="96" t="s">
        <v>15</v>
      </c>
      <c r="U9" s="99"/>
      <c r="V9" s="102"/>
      <c r="W9" s="105"/>
      <c r="X9" s="105"/>
      <c r="Y9" s="108"/>
      <c r="Z9" s="69"/>
      <c r="AA9" s="69"/>
      <c r="AB9" s="69"/>
      <c r="AC9" s="69"/>
      <c r="AD9" s="8"/>
      <c r="AE9" s="8"/>
    </row>
    <row r="10" spans="1:31" ht="25.5" customHeight="1" thickBot="1">
      <c r="A10" s="112"/>
      <c r="B10" s="125"/>
      <c r="C10" s="128"/>
      <c r="D10" s="134"/>
      <c r="E10" s="132"/>
      <c r="F10" s="95"/>
      <c r="G10" s="97"/>
      <c r="H10" s="100"/>
      <c r="I10" s="103"/>
      <c r="J10" s="106"/>
      <c r="K10" s="106"/>
      <c r="L10" s="109"/>
      <c r="N10" s="112"/>
      <c r="O10" s="125"/>
      <c r="P10" s="128"/>
      <c r="Q10" s="134"/>
      <c r="R10" s="132"/>
      <c r="S10" s="95"/>
      <c r="T10" s="97"/>
      <c r="U10" s="100"/>
      <c r="V10" s="103"/>
      <c r="W10" s="106"/>
      <c r="X10" s="106"/>
      <c r="Y10" s="109"/>
      <c r="Z10" s="69"/>
      <c r="AA10" s="69"/>
      <c r="AB10" s="69"/>
      <c r="AC10" s="69"/>
      <c r="AD10" s="8"/>
      <c r="AE10" s="8"/>
    </row>
    <row r="11" spans="1:31" ht="14.25" customHeight="1" hidden="1" thickTop="1">
      <c r="A11" s="51"/>
      <c r="B11" s="129" t="s">
        <v>36</v>
      </c>
      <c r="C11" s="33" t="s">
        <v>6</v>
      </c>
      <c r="D11" s="64" t="s">
        <v>33</v>
      </c>
      <c r="E11" s="60" t="s">
        <v>26</v>
      </c>
      <c r="F11" s="37" t="s">
        <v>26</v>
      </c>
      <c r="G11" s="45" t="s">
        <v>26</v>
      </c>
      <c r="H11" s="41" t="s">
        <v>8</v>
      </c>
      <c r="I11" s="24" t="s">
        <v>27</v>
      </c>
      <c r="J11" s="14"/>
      <c r="K11" s="27"/>
      <c r="L11" s="25" t="s">
        <v>8</v>
      </c>
      <c r="N11" s="54"/>
      <c r="O11" s="129" t="s">
        <v>36</v>
      </c>
      <c r="P11" s="33" t="s">
        <v>6</v>
      </c>
      <c r="Q11" s="64" t="s">
        <v>33</v>
      </c>
      <c r="R11" s="60" t="s">
        <v>26</v>
      </c>
      <c r="S11" s="37" t="s">
        <v>26</v>
      </c>
      <c r="T11" s="45" t="s">
        <v>26</v>
      </c>
      <c r="U11" s="41" t="s">
        <v>8</v>
      </c>
      <c r="V11" s="24" t="s">
        <v>26</v>
      </c>
      <c r="W11" s="14"/>
      <c r="X11" s="27"/>
      <c r="Y11" s="25" t="s">
        <v>8</v>
      </c>
      <c r="Z11" s="69"/>
      <c r="AA11" s="69"/>
      <c r="AB11" s="69"/>
      <c r="AC11" s="69"/>
      <c r="AD11" s="8"/>
      <c r="AE11" s="8"/>
    </row>
    <row r="12" spans="1:31" ht="13.5" customHeight="1" hidden="1">
      <c r="A12" s="52"/>
      <c r="B12" s="129"/>
      <c r="C12" s="34" t="s">
        <v>7</v>
      </c>
      <c r="D12" s="65" t="s">
        <v>34</v>
      </c>
      <c r="E12" s="61"/>
      <c r="F12" s="38"/>
      <c r="G12" s="46"/>
      <c r="H12" s="42" t="s">
        <v>9</v>
      </c>
      <c r="I12" s="18"/>
      <c r="J12" s="15"/>
      <c r="K12" s="28"/>
      <c r="L12" s="19" t="s">
        <v>9</v>
      </c>
      <c r="N12" s="55"/>
      <c r="O12" s="129"/>
      <c r="P12" s="34" t="s">
        <v>7</v>
      </c>
      <c r="Q12" s="65" t="s">
        <v>34</v>
      </c>
      <c r="R12" s="61"/>
      <c r="S12" s="38"/>
      <c r="T12" s="46"/>
      <c r="U12" s="42" t="s">
        <v>9</v>
      </c>
      <c r="V12" s="18"/>
      <c r="W12" s="15"/>
      <c r="X12" s="28"/>
      <c r="Y12" s="19" t="s">
        <v>9</v>
      </c>
      <c r="Z12" s="69"/>
      <c r="AA12" s="69"/>
      <c r="AB12" s="69"/>
      <c r="AC12" s="69"/>
      <c r="AD12" s="8"/>
      <c r="AE12" s="8"/>
    </row>
    <row r="13" spans="1:31" ht="13.5" customHeight="1" hidden="1">
      <c r="A13" s="52"/>
      <c r="B13" s="129"/>
      <c r="C13" s="34"/>
      <c r="D13" s="65" t="s">
        <v>35</v>
      </c>
      <c r="E13" s="61"/>
      <c r="F13" s="38"/>
      <c r="G13" s="46"/>
      <c r="H13" s="42"/>
      <c r="I13" s="18"/>
      <c r="J13" s="15"/>
      <c r="K13" s="28"/>
      <c r="L13" s="19"/>
      <c r="N13" s="55"/>
      <c r="O13" s="129"/>
      <c r="P13" s="34"/>
      <c r="Q13" s="65" t="s">
        <v>35</v>
      </c>
      <c r="R13" s="61"/>
      <c r="S13" s="38"/>
      <c r="T13" s="46"/>
      <c r="U13" s="42"/>
      <c r="V13" s="18"/>
      <c r="W13" s="15"/>
      <c r="X13" s="28"/>
      <c r="Y13" s="19"/>
      <c r="Z13" s="69"/>
      <c r="AA13" s="69"/>
      <c r="AB13" s="69"/>
      <c r="AC13" s="69"/>
      <c r="AD13" s="8"/>
      <c r="AE13" s="8"/>
    </row>
    <row r="14" spans="1:31" ht="13.5" customHeight="1" hidden="1">
      <c r="A14" s="52"/>
      <c r="B14" s="130"/>
      <c r="C14" s="34"/>
      <c r="D14" s="65"/>
      <c r="E14" s="61"/>
      <c r="F14" s="38"/>
      <c r="G14" s="46"/>
      <c r="H14" s="42"/>
      <c r="I14" s="18"/>
      <c r="J14" s="15"/>
      <c r="K14" s="28"/>
      <c r="L14" s="19"/>
      <c r="N14" s="55"/>
      <c r="O14" s="130"/>
      <c r="P14" s="34"/>
      <c r="Q14" s="65"/>
      <c r="R14" s="61"/>
      <c r="S14" s="38"/>
      <c r="T14" s="46"/>
      <c r="U14" s="42"/>
      <c r="V14" s="18"/>
      <c r="W14" s="15"/>
      <c r="X14" s="28"/>
      <c r="Y14" s="19"/>
      <c r="Z14" s="69"/>
      <c r="AA14" s="69"/>
      <c r="AB14" s="69"/>
      <c r="AC14" s="69"/>
      <c r="AD14" s="8"/>
      <c r="AE14" s="8"/>
    </row>
    <row r="15" spans="1:31" ht="19.5" customHeight="1" hidden="1">
      <c r="A15" s="49"/>
      <c r="B15" s="50"/>
      <c r="C15" s="34"/>
      <c r="D15" s="65"/>
      <c r="E15" s="61"/>
      <c r="F15" s="38"/>
      <c r="G15" s="46"/>
      <c r="H15" s="42"/>
      <c r="I15" s="18"/>
      <c r="J15" s="15"/>
      <c r="K15" s="28"/>
      <c r="L15" s="19"/>
      <c r="N15" s="56"/>
      <c r="O15" s="50"/>
      <c r="P15" s="34"/>
      <c r="Q15" s="65"/>
      <c r="R15" s="61"/>
      <c r="S15" s="38"/>
      <c r="T15" s="46"/>
      <c r="U15" s="42"/>
      <c r="V15" s="18"/>
      <c r="W15" s="15"/>
      <c r="X15" s="28"/>
      <c r="Y15" s="19"/>
      <c r="Z15" s="69"/>
      <c r="AA15" s="69"/>
      <c r="AB15" s="69"/>
      <c r="AC15" s="69"/>
      <c r="AD15" s="8"/>
      <c r="AE15" s="8"/>
    </row>
    <row r="16" spans="1:29" ht="20.25" customHeight="1" thickTop="1">
      <c r="A16" s="10">
        <v>1</v>
      </c>
      <c r="B16" s="30" t="s">
        <v>56</v>
      </c>
      <c r="C16" s="35"/>
      <c r="D16" s="66"/>
      <c r="E16" s="62"/>
      <c r="F16" s="39"/>
      <c r="G16" s="47"/>
      <c r="H16" s="43"/>
      <c r="I16" s="20"/>
      <c r="J16" s="16"/>
      <c r="K16" s="70"/>
      <c r="L16" s="21"/>
      <c r="N16" s="57">
        <v>26</v>
      </c>
      <c r="O16" s="30"/>
      <c r="P16" s="35"/>
      <c r="Q16" s="66"/>
      <c r="R16" s="62"/>
      <c r="S16" s="39"/>
      <c r="T16" s="47"/>
      <c r="U16" s="43"/>
      <c r="V16" s="20"/>
      <c r="W16" s="16"/>
      <c r="X16" s="70"/>
      <c r="Y16" s="21"/>
      <c r="Z16" s="69"/>
      <c r="AA16" s="69"/>
      <c r="AB16" s="69"/>
      <c r="AC16" s="69"/>
    </row>
    <row r="17" spans="1:29" ht="19.5" customHeight="1">
      <c r="A17" s="10">
        <v>2</v>
      </c>
      <c r="B17" s="59"/>
      <c r="C17" s="35"/>
      <c r="D17" s="66"/>
      <c r="E17" s="62"/>
      <c r="F17" s="39"/>
      <c r="G17" s="47"/>
      <c r="H17" s="43"/>
      <c r="I17" s="20"/>
      <c r="J17" s="16"/>
      <c r="K17" s="70"/>
      <c r="L17" s="21"/>
      <c r="N17" s="57">
        <v>27</v>
      </c>
      <c r="O17" s="59"/>
      <c r="P17" s="35"/>
      <c r="Q17" s="66"/>
      <c r="R17" s="62"/>
      <c r="S17" s="39"/>
      <c r="T17" s="47"/>
      <c r="U17" s="43"/>
      <c r="V17" s="20"/>
      <c r="W17" s="16"/>
      <c r="X17" s="70"/>
      <c r="Y17" s="21"/>
      <c r="Z17" s="69"/>
      <c r="AA17" s="69"/>
      <c r="AB17" s="69"/>
      <c r="AC17" s="69"/>
    </row>
    <row r="18" spans="1:29" ht="19.5" customHeight="1">
      <c r="A18" s="10">
        <v>3</v>
      </c>
      <c r="B18" s="59"/>
      <c r="C18" s="35"/>
      <c r="D18" s="66"/>
      <c r="E18" s="62"/>
      <c r="F18" s="39"/>
      <c r="G18" s="47"/>
      <c r="H18" s="43"/>
      <c r="I18" s="20"/>
      <c r="J18" s="16"/>
      <c r="K18" s="70"/>
      <c r="L18" s="21"/>
      <c r="N18" s="57">
        <v>28</v>
      </c>
      <c r="O18" s="59"/>
      <c r="P18" s="35"/>
      <c r="Q18" s="66"/>
      <c r="R18" s="62"/>
      <c r="S18" s="39"/>
      <c r="T18" s="47"/>
      <c r="U18" s="43"/>
      <c r="V18" s="20"/>
      <c r="W18" s="16"/>
      <c r="X18" s="70"/>
      <c r="Y18" s="21"/>
      <c r="Z18" s="69"/>
      <c r="AA18" s="69"/>
      <c r="AB18" s="69"/>
      <c r="AC18" s="69"/>
    </row>
    <row r="19" spans="1:29" ht="19.5" customHeight="1">
      <c r="A19" s="10">
        <v>4</v>
      </c>
      <c r="B19" s="59"/>
      <c r="C19" s="35"/>
      <c r="D19" s="66"/>
      <c r="E19" s="62"/>
      <c r="F19" s="39"/>
      <c r="G19" s="47"/>
      <c r="H19" s="43"/>
      <c r="I19" s="20"/>
      <c r="J19" s="16"/>
      <c r="K19" s="70"/>
      <c r="L19" s="21"/>
      <c r="N19" s="57">
        <v>29</v>
      </c>
      <c r="O19" s="59"/>
      <c r="P19" s="35"/>
      <c r="Q19" s="66"/>
      <c r="R19" s="62"/>
      <c r="S19" s="39"/>
      <c r="T19" s="47"/>
      <c r="U19" s="43"/>
      <c r="V19" s="20"/>
      <c r="W19" s="16"/>
      <c r="X19" s="70"/>
      <c r="Y19" s="21"/>
      <c r="Z19" s="69"/>
      <c r="AA19" s="69"/>
      <c r="AB19" s="69"/>
      <c r="AC19" s="69"/>
    </row>
    <row r="20" spans="1:29" ht="19.5" customHeight="1">
      <c r="A20" s="10">
        <v>5</v>
      </c>
      <c r="B20" s="59"/>
      <c r="C20" s="35"/>
      <c r="D20" s="66"/>
      <c r="E20" s="62"/>
      <c r="F20" s="39"/>
      <c r="G20" s="47"/>
      <c r="H20" s="43"/>
      <c r="I20" s="20"/>
      <c r="J20" s="16"/>
      <c r="K20" s="70"/>
      <c r="L20" s="21"/>
      <c r="N20" s="57">
        <v>30</v>
      </c>
      <c r="O20" s="59"/>
      <c r="P20" s="35"/>
      <c r="Q20" s="66"/>
      <c r="R20" s="62"/>
      <c r="S20" s="39"/>
      <c r="T20" s="47"/>
      <c r="U20" s="43"/>
      <c r="V20" s="20"/>
      <c r="W20" s="16"/>
      <c r="X20" s="70"/>
      <c r="Y20" s="21"/>
      <c r="Z20" s="69"/>
      <c r="AA20" s="69"/>
      <c r="AB20" s="69"/>
      <c r="AC20" s="69"/>
    </row>
    <row r="21" spans="1:29" ht="19.5" customHeight="1">
      <c r="A21" s="10">
        <v>6</v>
      </c>
      <c r="B21" s="59"/>
      <c r="C21" s="35"/>
      <c r="D21" s="66"/>
      <c r="E21" s="62"/>
      <c r="F21" s="39"/>
      <c r="G21" s="47"/>
      <c r="H21" s="43"/>
      <c r="I21" s="20"/>
      <c r="J21" s="16"/>
      <c r="K21" s="70"/>
      <c r="L21" s="21"/>
      <c r="N21" s="57">
        <v>31</v>
      </c>
      <c r="O21" s="59"/>
      <c r="P21" s="35"/>
      <c r="Q21" s="66"/>
      <c r="R21" s="62"/>
      <c r="S21" s="39"/>
      <c r="T21" s="47"/>
      <c r="U21" s="43"/>
      <c r="V21" s="20"/>
      <c r="W21" s="16"/>
      <c r="X21" s="70"/>
      <c r="Y21" s="21"/>
      <c r="Z21" s="69"/>
      <c r="AA21" s="69"/>
      <c r="AB21" s="69"/>
      <c r="AC21" s="69"/>
    </row>
    <row r="22" spans="1:29" ht="19.5" customHeight="1">
      <c r="A22" s="10">
        <v>7</v>
      </c>
      <c r="B22" s="59"/>
      <c r="C22" s="35"/>
      <c r="D22" s="66"/>
      <c r="E22" s="62"/>
      <c r="F22" s="39"/>
      <c r="G22" s="47"/>
      <c r="H22" s="43"/>
      <c r="I22" s="20"/>
      <c r="J22" s="16"/>
      <c r="K22" s="70"/>
      <c r="L22" s="21"/>
      <c r="N22" s="57">
        <v>32</v>
      </c>
      <c r="O22" s="59"/>
      <c r="P22" s="35"/>
      <c r="Q22" s="66"/>
      <c r="R22" s="62"/>
      <c r="S22" s="39"/>
      <c r="T22" s="47"/>
      <c r="U22" s="43"/>
      <c r="V22" s="20"/>
      <c r="W22" s="16"/>
      <c r="X22" s="70"/>
      <c r="Y22" s="21"/>
      <c r="Z22" s="69"/>
      <c r="AA22" s="69"/>
      <c r="AB22" s="69"/>
      <c r="AC22" s="69"/>
    </row>
    <row r="23" spans="1:29" ht="19.5" customHeight="1">
      <c r="A23" s="10">
        <v>8</v>
      </c>
      <c r="B23" s="59"/>
      <c r="C23" s="35"/>
      <c r="D23" s="66"/>
      <c r="E23" s="62"/>
      <c r="F23" s="39"/>
      <c r="G23" s="47"/>
      <c r="H23" s="43"/>
      <c r="I23" s="20"/>
      <c r="J23" s="16"/>
      <c r="K23" s="70"/>
      <c r="L23" s="21"/>
      <c r="N23" s="57">
        <v>33</v>
      </c>
      <c r="O23" s="59"/>
      <c r="P23" s="35"/>
      <c r="Q23" s="66"/>
      <c r="R23" s="62"/>
      <c r="S23" s="39"/>
      <c r="T23" s="47"/>
      <c r="U23" s="43"/>
      <c r="V23" s="20"/>
      <c r="W23" s="16"/>
      <c r="X23" s="70"/>
      <c r="Y23" s="21"/>
      <c r="Z23" s="69"/>
      <c r="AA23" s="69"/>
      <c r="AB23" s="69"/>
      <c r="AC23" s="69"/>
    </row>
    <row r="24" spans="1:29" ht="19.5" customHeight="1">
      <c r="A24" s="10">
        <v>9</v>
      </c>
      <c r="B24" s="59"/>
      <c r="C24" s="35"/>
      <c r="D24" s="66"/>
      <c r="E24" s="62"/>
      <c r="F24" s="39"/>
      <c r="G24" s="47"/>
      <c r="H24" s="43"/>
      <c r="I24" s="20"/>
      <c r="J24" s="16"/>
      <c r="K24" s="70"/>
      <c r="L24" s="21"/>
      <c r="N24" s="57">
        <v>34</v>
      </c>
      <c r="O24" s="59"/>
      <c r="P24" s="35"/>
      <c r="Q24" s="66"/>
      <c r="R24" s="62"/>
      <c r="S24" s="39"/>
      <c r="T24" s="47"/>
      <c r="U24" s="43"/>
      <c r="V24" s="20"/>
      <c r="W24" s="16"/>
      <c r="X24" s="70"/>
      <c r="Y24" s="21"/>
      <c r="Z24" s="69"/>
      <c r="AA24" s="69"/>
      <c r="AB24" s="69"/>
      <c r="AC24" s="69"/>
    </row>
    <row r="25" spans="1:29" ht="19.5" customHeight="1">
      <c r="A25" s="10">
        <v>10</v>
      </c>
      <c r="B25" s="59"/>
      <c r="C25" s="35"/>
      <c r="D25" s="66"/>
      <c r="E25" s="62"/>
      <c r="F25" s="39"/>
      <c r="G25" s="47"/>
      <c r="H25" s="43"/>
      <c r="I25" s="20"/>
      <c r="J25" s="16"/>
      <c r="K25" s="70"/>
      <c r="L25" s="21"/>
      <c r="N25" s="57">
        <v>35</v>
      </c>
      <c r="O25" s="59"/>
      <c r="P25" s="35"/>
      <c r="Q25" s="66"/>
      <c r="R25" s="62"/>
      <c r="S25" s="39"/>
      <c r="T25" s="47"/>
      <c r="U25" s="43"/>
      <c r="V25" s="20"/>
      <c r="W25" s="16"/>
      <c r="X25" s="70"/>
      <c r="Y25" s="21"/>
      <c r="Z25" s="69"/>
      <c r="AA25" s="69"/>
      <c r="AB25" s="69"/>
      <c r="AC25" s="69"/>
    </row>
    <row r="26" spans="1:29" ht="19.5" customHeight="1">
      <c r="A26" s="10">
        <v>11</v>
      </c>
      <c r="B26" s="59"/>
      <c r="C26" s="35"/>
      <c r="D26" s="66"/>
      <c r="E26" s="62"/>
      <c r="F26" s="39"/>
      <c r="G26" s="47"/>
      <c r="H26" s="43"/>
      <c r="I26" s="20"/>
      <c r="J26" s="16"/>
      <c r="K26" s="70"/>
      <c r="L26" s="21"/>
      <c r="N26" s="57">
        <v>36</v>
      </c>
      <c r="O26" s="59"/>
      <c r="P26" s="35"/>
      <c r="Q26" s="66"/>
      <c r="R26" s="62"/>
      <c r="S26" s="39"/>
      <c r="T26" s="47"/>
      <c r="U26" s="43"/>
      <c r="V26" s="20"/>
      <c r="W26" s="16"/>
      <c r="X26" s="70"/>
      <c r="Y26" s="21"/>
      <c r="Z26" s="69"/>
      <c r="AA26" s="69"/>
      <c r="AB26" s="69"/>
      <c r="AC26" s="69"/>
    </row>
    <row r="27" spans="1:29" ht="19.5" customHeight="1">
      <c r="A27" s="10">
        <v>12</v>
      </c>
      <c r="B27" s="59"/>
      <c r="C27" s="35"/>
      <c r="D27" s="66"/>
      <c r="E27" s="62"/>
      <c r="F27" s="39"/>
      <c r="G27" s="47"/>
      <c r="H27" s="43"/>
      <c r="I27" s="20"/>
      <c r="J27" s="16"/>
      <c r="K27" s="70"/>
      <c r="L27" s="21"/>
      <c r="N27" s="57">
        <v>37</v>
      </c>
      <c r="O27" s="59"/>
      <c r="P27" s="35"/>
      <c r="Q27" s="66"/>
      <c r="R27" s="62"/>
      <c r="S27" s="39"/>
      <c r="T27" s="47"/>
      <c r="U27" s="43"/>
      <c r="V27" s="20"/>
      <c r="W27" s="16"/>
      <c r="X27" s="70"/>
      <c r="Y27" s="21"/>
      <c r="Z27" s="69"/>
      <c r="AA27" s="69"/>
      <c r="AB27" s="69"/>
      <c r="AC27" s="69"/>
    </row>
    <row r="28" spans="1:29" ht="19.5" customHeight="1">
      <c r="A28" s="10">
        <v>13</v>
      </c>
      <c r="B28" s="59"/>
      <c r="C28" s="35"/>
      <c r="D28" s="66"/>
      <c r="E28" s="62"/>
      <c r="F28" s="39"/>
      <c r="G28" s="47"/>
      <c r="H28" s="43"/>
      <c r="I28" s="20"/>
      <c r="J28" s="16"/>
      <c r="K28" s="70"/>
      <c r="L28" s="21"/>
      <c r="N28" s="57">
        <v>38</v>
      </c>
      <c r="O28" s="59"/>
      <c r="P28" s="35"/>
      <c r="Q28" s="66"/>
      <c r="R28" s="62"/>
      <c r="S28" s="39"/>
      <c r="T28" s="47"/>
      <c r="U28" s="43"/>
      <c r="V28" s="20"/>
      <c r="W28" s="16"/>
      <c r="X28" s="70"/>
      <c r="Y28" s="21"/>
      <c r="Z28" s="69"/>
      <c r="AA28" s="69"/>
      <c r="AB28" s="69"/>
      <c r="AC28" s="69"/>
    </row>
    <row r="29" spans="1:29" ht="19.5" customHeight="1">
      <c r="A29" s="10">
        <v>14</v>
      </c>
      <c r="B29" s="59"/>
      <c r="C29" s="35"/>
      <c r="D29" s="66"/>
      <c r="E29" s="62"/>
      <c r="F29" s="39"/>
      <c r="G29" s="47"/>
      <c r="H29" s="43"/>
      <c r="I29" s="20"/>
      <c r="J29" s="16"/>
      <c r="K29" s="70"/>
      <c r="L29" s="21"/>
      <c r="N29" s="57">
        <v>39</v>
      </c>
      <c r="O29" s="59"/>
      <c r="P29" s="35"/>
      <c r="Q29" s="66"/>
      <c r="R29" s="62"/>
      <c r="S29" s="39"/>
      <c r="T29" s="47"/>
      <c r="U29" s="43"/>
      <c r="V29" s="20"/>
      <c r="W29" s="16"/>
      <c r="X29" s="70"/>
      <c r="Y29" s="21"/>
      <c r="Z29" s="69"/>
      <c r="AA29" s="69"/>
      <c r="AB29" s="69"/>
      <c r="AC29" s="69"/>
    </row>
    <row r="30" spans="1:29" ht="19.5" customHeight="1">
      <c r="A30" s="10">
        <v>15</v>
      </c>
      <c r="B30" s="59"/>
      <c r="C30" s="35"/>
      <c r="D30" s="66"/>
      <c r="E30" s="62"/>
      <c r="F30" s="39"/>
      <c r="G30" s="47"/>
      <c r="H30" s="43"/>
      <c r="I30" s="20"/>
      <c r="J30" s="16"/>
      <c r="K30" s="70"/>
      <c r="L30" s="21"/>
      <c r="N30" s="57">
        <v>40</v>
      </c>
      <c r="O30" s="59"/>
      <c r="P30" s="35"/>
      <c r="Q30" s="66"/>
      <c r="R30" s="62"/>
      <c r="S30" s="39"/>
      <c r="T30" s="47"/>
      <c r="U30" s="43"/>
      <c r="V30" s="20"/>
      <c r="W30" s="16"/>
      <c r="X30" s="70"/>
      <c r="Y30" s="21"/>
      <c r="Z30" s="69"/>
      <c r="AA30" s="69"/>
      <c r="AB30" s="69"/>
      <c r="AC30" s="69"/>
    </row>
    <row r="31" spans="1:29" ht="19.5" customHeight="1">
      <c r="A31" s="10">
        <v>16</v>
      </c>
      <c r="B31" s="59"/>
      <c r="C31" s="35"/>
      <c r="D31" s="66"/>
      <c r="E31" s="62"/>
      <c r="F31" s="39"/>
      <c r="G31" s="47"/>
      <c r="H31" s="43"/>
      <c r="I31" s="20"/>
      <c r="J31" s="16"/>
      <c r="K31" s="70"/>
      <c r="L31" s="21"/>
      <c r="N31" s="57">
        <v>41</v>
      </c>
      <c r="O31" s="59"/>
      <c r="P31" s="35"/>
      <c r="Q31" s="66"/>
      <c r="R31" s="62"/>
      <c r="S31" s="39"/>
      <c r="T31" s="47"/>
      <c r="U31" s="43"/>
      <c r="V31" s="20"/>
      <c r="W31" s="16"/>
      <c r="X31" s="70"/>
      <c r="Y31" s="21"/>
      <c r="Z31" s="69"/>
      <c r="AA31" s="69"/>
      <c r="AB31" s="69"/>
      <c r="AC31" s="69"/>
    </row>
    <row r="32" spans="1:29" ht="19.5" customHeight="1">
      <c r="A32" s="10">
        <v>17</v>
      </c>
      <c r="B32" s="59"/>
      <c r="C32" s="35"/>
      <c r="D32" s="66"/>
      <c r="E32" s="62"/>
      <c r="F32" s="39"/>
      <c r="G32" s="47"/>
      <c r="H32" s="43"/>
      <c r="I32" s="20"/>
      <c r="J32" s="16"/>
      <c r="K32" s="70"/>
      <c r="L32" s="21"/>
      <c r="N32" s="57">
        <v>42</v>
      </c>
      <c r="O32" s="59"/>
      <c r="P32" s="35"/>
      <c r="Q32" s="66"/>
      <c r="R32" s="62"/>
      <c r="S32" s="39"/>
      <c r="T32" s="47"/>
      <c r="U32" s="43"/>
      <c r="V32" s="20"/>
      <c r="W32" s="16"/>
      <c r="X32" s="70"/>
      <c r="Y32" s="21"/>
      <c r="Z32" s="69"/>
      <c r="AA32" s="69"/>
      <c r="AB32" s="69"/>
      <c r="AC32" s="69"/>
    </row>
    <row r="33" spans="1:29" ht="19.5" customHeight="1">
      <c r="A33" s="10">
        <v>18</v>
      </c>
      <c r="B33" s="59"/>
      <c r="C33" s="35"/>
      <c r="D33" s="66"/>
      <c r="E33" s="62"/>
      <c r="F33" s="39"/>
      <c r="G33" s="47"/>
      <c r="H33" s="43"/>
      <c r="I33" s="20"/>
      <c r="J33" s="16"/>
      <c r="K33" s="70"/>
      <c r="L33" s="21"/>
      <c r="N33" s="57">
        <v>43</v>
      </c>
      <c r="O33" s="59"/>
      <c r="P33" s="35"/>
      <c r="Q33" s="66"/>
      <c r="R33" s="62"/>
      <c r="S33" s="39"/>
      <c r="T33" s="47"/>
      <c r="U33" s="43"/>
      <c r="V33" s="20"/>
      <c r="W33" s="16"/>
      <c r="X33" s="70"/>
      <c r="Y33" s="21"/>
      <c r="Z33" s="69"/>
      <c r="AA33" s="69"/>
      <c r="AB33" s="69"/>
      <c r="AC33" s="69"/>
    </row>
    <row r="34" spans="1:29" ht="19.5" customHeight="1">
      <c r="A34" s="10">
        <v>19</v>
      </c>
      <c r="B34" s="59"/>
      <c r="C34" s="35"/>
      <c r="D34" s="66"/>
      <c r="E34" s="62"/>
      <c r="F34" s="39"/>
      <c r="G34" s="47"/>
      <c r="H34" s="43"/>
      <c r="I34" s="20"/>
      <c r="J34" s="16"/>
      <c r="K34" s="70"/>
      <c r="L34" s="21"/>
      <c r="N34" s="57">
        <v>44</v>
      </c>
      <c r="O34" s="59"/>
      <c r="P34" s="35"/>
      <c r="Q34" s="66"/>
      <c r="R34" s="62"/>
      <c r="S34" s="39"/>
      <c r="T34" s="47"/>
      <c r="U34" s="43"/>
      <c r="V34" s="20"/>
      <c r="W34" s="16"/>
      <c r="X34" s="70"/>
      <c r="Y34" s="21"/>
      <c r="Z34" s="69"/>
      <c r="AA34" s="69"/>
      <c r="AB34" s="69"/>
      <c r="AC34" s="69"/>
    </row>
    <row r="35" spans="1:29" ht="19.5" customHeight="1">
      <c r="A35" s="10">
        <v>20</v>
      </c>
      <c r="B35" s="59"/>
      <c r="C35" s="35"/>
      <c r="D35" s="66"/>
      <c r="E35" s="62"/>
      <c r="F35" s="39"/>
      <c r="G35" s="47"/>
      <c r="H35" s="43"/>
      <c r="I35" s="20"/>
      <c r="J35" s="16"/>
      <c r="K35" s="70"/>
      <c r="L35" s="21"/>
      <c r="N35" s="57">
        <v>45</v>
      </c>
      <c r="O35" s="59"/>
      <c r="P35" s="35"/>
      <c r="Q35" s="66"/>
      <c r="R35" s="62"/>
      <c r="S35" s="39"/>
      <c r="T35" s="47"/>
      <c r="U35" s="43"/>
      <c r="V35" s="20"/>
      <c r="W35" s="16"/>
      <c r="X35" s="70"/>
      <c r="Y35" s="21"/>
      <c r="Z35" s="69"/>
      <c r="AA35" s="69"/>
      <c r="AB35" s="69"/>
      <c r="AC35" s="69"/>
    </row>
    <row r="36" spans="1:29" ht="19.5" customHeight="1">
      <c r="A36" s="10">
        <v>21</v>
      </c>
      <c r="B36" s="59"/>
      <c r="C36" s="35"/>
      <c r="D36" s="66"/>
      <c r="E36" s="62"/>
      <c r="F36" s="39"/>
      <c r="G36" s="47"/>
      <c r="H36" s="43"/>
      <c r="I36" s="20"/>
      <c r="J36" s="16"/>
      <c r="K36" s="70"/>
      <c r="L36" s="21"/>
      <c r="N36" s="57">
        <v>46</v>
      </c>
      <c r="O36" s="59"/>
      <c r="P36" s="35"/>
      <c r="Q36" s="66"/>
      <c r="R36" s="62"/>
      <c r="S36" s="39"/>
      <c r="T36" s="47"/>
      <c r="U36" s="43"/>
      <c r="V36" s="20"/>
      <c r="W36" s="16"/>
      <c r="X36" s="70"/>
      <c r="Y36" s="21"/>
      <c r="Z36" s="69"/>
      <c r="AA36" s="69"/>
      <c r="AB36" s="69"/>
      <c r="AC36" s="69"/>
    </row>
    <row r="37" spans="1:29" ht="19.5" customHeight="1">
      <c r="A37" s="10">
        <v>22</v>
      </c>
      <c r="B37" s="59"/>
      <c r="C37" s="35"/>
      <c r="D37" s="66"/>
      <c r="E37" s="62"/>
      <c r="F37" s="39"/>
      <c r="G37" s="47"/>
      <c r="H37" s="43"/>
      <c r="I37" s="20"/>
      <c r="J37" s="16"/>
      <c r="K37" s="70"/>
      <c r="L37" s="21"/>
      <c r="N37" s="57">
        <v>47</v>
      </c>
      <c r="O37" s="59"/>
      <c r="P37" s="35"/>
      <c r="Q37" s="66"/>
      <c r="R37" s="62"/>
      <c r="S37" s="39"/>
      <c r="T37" s="47"/>
      <c r="U37" s="43"/>
      <c r="V37" s="20"/>
      <c r="W37" s="16"/>
      <c r="X37" s="70"/>
      <c r="Y37" s="21"/>
      <c r="Z37" s="69"/>
      <c r="AA37" s="69"/>
      <c r="AB37" s="69"/>
      <c r="AC37" s="69"/>
    </row>
    <row r="38" spans="1:29" ht="19.5" customHeight="1">
      <c r="A38" s="10">
        <v>23</v>
      </c>
      <c r="B38" s="59"/>
      <c r="C38" s="35"/>
      <c r="D38" s="66"/>
      <c r="E38" s="62"/>
      <c r="F38" s="39"/>
      <c r="G38" s="47"/>
      <c r="H38" s="43"/>
      <c r="I38" s="20"/>
      <c r="J38" s="16"/>
      <c r="K38" s="70"/>
      <c r="L38" s="21"/>
      <c r="N38" s="57">
        <v>48</v>
      </c>
      <c r="O38" s="59"/>
      <c r="P38" s="35"/>
      <c r="Q38" s="66"/>
      <c r="R38" s="62"/>
      <c r="S38" s="39"/>
      <c r="T38" s="47"/>
      <c r="U38" s="43"/>
      <c r="V38" s="20"/>
      <c r="W38" s="16"/>
      <c r="X38" s="70"/>
      <c r="Y38" s="21"/>
      <c r="Z38" s="69"/>
      <c r="AA38" s="69"/>
      <c r="AB38" s="69"/>
      <c r="AC38" s="69"/>
    </row>
    <row r="39" spans="1:29" ht="20.25" customHeight="1">
      <c r="A39" s="10">
        <v>24</v>
      </c>
      <c r="B39" s="59"/>
      <c r="C39" s="35"/>
      <c r="D39" s="66"/>
      <c r="E39" s="62"/>
      <c r="F39" s="39"/>
      <c r="G39" s="47"/>
      <c r="H39" s="43"/>
      <c r="I39" s="20"/>
      <c r="J39" s="16"/>
      <c r="K39" s="70"/>
      <c r="L39" s="21"/>
      <c r="N39" s="57">
        <v>49</v>
      </c>
      <c r="O39" s="59"/>
      <c r="P39" s="35"/>
      <c r="Q39" s="66"/>
      <c r="R39" s="62"/>
      <c r="S39" s="39"/>
      <c r="T39" s="47"/>
      <c r="U39" s="43"/>
      <c r="V39" s="20"/>
      <c r="W39" s="16"/>
      <c r="X39" s="70"/>
      <c r="Y39" s="21"/>
      <c r="Z39" s="69"/>
      <c r="AA39" s="69"/>
      <c r="AB39" s="69"/>
      <c r="AC39" s="69"/>
    </row>
    <row r="40" spans="1:29" ht="20.25" customHeight="1" thickBot="1">
      <c r="A40" s="11">
        <v>25</v>
      </c>
      <c r="B40" s="12"/>
      <c r="C40" s="36"/>
      <c r="D40" s="67"/>
      <c r="E40" s="63"/>
      <c r="F40" s="40"/>
      <c r="G40" s="48"/>
      <c r="H40" s="44"/>
      <c r="I40" s="22"/>
      <c r="J40" s="17"/>
      <c r="K40" s="29"/>
      <c r="L40" s="23"/>
      <c r="N40" s="58">
        <v>50</v>
      </c>
      <c r="O40" s="12"/>
      <c r="P40" s="36"/>
      <c r="Q40" s="67"/>
      <c r="R40" s="63"/>
      <c r="S40" s="40"/>
      <c r="T40" s="48"/>
      <c r="U40" s="44"/>
      <c r="V40" s="22"/>
      <c r="W40" s="17"/>
      <c r="X40" s="29"/>
      <c r="Y40" s="23"/>
      <c r="Z40" s="69"/>
      <c r="AA40" s="69"/>
      <c r="AB40" s="69"/>
      <c r="AC40" s="69"/>
    </row>
    <row r="41" spans="1:25" ht="13.5" hidden="1">
      <c r="A41" s="2" t="s">
        <v>46</v>
      </c>
      <c r="B41" s="2">
        <f>COUNTA(B16:B40)</f>
        <v>1</v>
      </c>
      <c r="E41" s="2">
        <f>COUNTIF(E16:E40,"○")</f>
        <v>0</v>
      </c>
      <c r="F41" s="2">
        <f>COUNTIF(F16:F40,"○")</f>
        <v>0</v>
      </c>
      <c r="G41" s="2">
        <f>COUNTIF(G16:G40,"○")</f>
        <v>0</v>
      </c>
      <c r="H41" s="2">
        <f>COUNTIF(H16:H40,"要")</f>
        <v>0</v>
      </c>
      <c r="I41" s="2">
        <f>COUNTIF(I16:I40,"○")</f>
        <v>0</v>
      </c>
      <c r="J41" s="2">
        <f>COUNTIF(J16:J40,"○")</f>
        <v>0</v>
      </c>
      <c r="K41" s="2">
        <f>COUNTIF(K16:K40,"○")</f>
        <v>0</v>
      </c>
      <c r="L41" s="2">
        <f>COUNTIF(L16:L40,"要")</f>
        <v>0</v>
      </c>
      <c r="N41" s="2" t="s">
        <v>31</v>
      </c>
      <c r="O41" s="2">
        <f>COUNTA(O16:O40)</f>
        <v>0</v>
      </c>
      <c r="Q41" s="2">
        <f>COUNTIF(Q16:Q40,"○")</f>
        <v>0</v>
      </c>
      <c r="R41" s="2">
        <f>COUNTIF(R16:R40,"○")</f>
        <v>0</v>
      </c>
      <c r="S41" s="2">
        <f>COUNTIF(S16:S40,"○")</f>
        <v>0</v>
      </c>
      <c r="T41" s="2">
        <f>COUNTIF(T16:T40,"○")</f>
        <v>0</v>
      </c>
      <c r="U41" s="2">
        <f>COUNTIF(U16:U40,"要")</f>
        <v>0</v>
      </c>
      <c r="V41" s="2">
        <f>COUNTIF(V16:V40,"○")</f>
        <v>0</v>
      </c>
      <c r="W41" s="2">
        <f>COUNTIF(W16:W40,"○")</f>
        <v>0</v>
      </c>
      <c r="X41" s="2">
        <f>COUNTIF(X16:X40,"要")</f>
        <v>0</v>
      </c>
      <c r="Y41" s="2">
        <f>COUNTIF(Y16:Y40,"要")</f>
        <v>0</v>
      </c>
    </row>
    <row r="42" spans="1:14" ht="13.5" hidden="1">
      <c r="A42" s="6" t="s">
        <v>30</v>
      </c>
      <c r="B42" s="2">
        <f>B41+O41</f>
        <v>1</v>
      </c>
      <c r="E42" s="2">
        <f aca="true" t="shared" si="0" ref="E42:L42">E41+R41</f>
        <v>0</v>
      </c>
      <c r="F42" s="2">
        <f t="shared" si="0"/>
        <v>0</v>
      </c>
      <c r="G42" s="2">
        <f t="shared" si="0"/>
        <v>0</v>
      </c>
      <c r="H42" s="2">
        <f t="shared" si="0"/>
        <v>0</v>
      </c>
      <c r="I42" s="2">
        <f t="shared" si="0"/>
        <v>0</v>
      </c>
      <c r="J42" s="2">
        <f t="shared" si="0"/>
        <v>0</v>
      </c>
      <c r="K42" s="2">
        <f t="shared" si="0"/>
        <v>0</v>
      </c>
      <c r="L42" s="2">
        <f t="shared" si="0"/>
        <v>0</v>
      </c>
      <c r="N42" s="6"/>
    </row>
    <row r="43" spans="1:14" ht="13.5" hidden="1">
      <c r="A43" s="6"/>
      <c r="N43" s="6"/>
    </row>
    <row r="44" spans="1:18" ht="13.5" hidden="1">
      <c r="A44" s="6"/>
      <c r="B44" s="2" t="s">
        <v>37</v>
      </c>
      <c r="C44" s="2" t="s">
        <v>33</v>
      </c>
      <c r="D44" s="2">
        <f>COUNTIF(D16:D40,"①国語")</f>
        <v>0</v>
      </c>
      <c r="E44" s="2" t="s">
        <v>32</v>
      </c>
      <c r="F44" s="2" t="s">
        <v>33</v>
      </c>
      <c r="G44" s="2">
        <f>(D44+R44+'申込表No.2'!G39)</f>
        <v>0</v>
      </c>
      <c r="N44" s="6"/>
      <c r="O44" s="2" t="s">
        <v>37</v>
      </c>
      <c r="Q44" s="2" t="s">
        <v>38</v>
      </c>
      <c r="R44" s="2">
        <f>COUNTIF(Q16:Q40,"①国語")</f>
        <v>0</v>
      </c>
    </row>
    <row r="45" spans="1:18" ht="13.5" hidden="1">
      <c r="A45" s="6"/>
      <c r="C45" s="2" t="s">
        <v>34</v>
      </c>
      <c r="D45" s="2">
        <f>COUNTIF(D16:D40,"②数学")</f>
        <v>0</v>
      </c>
      <c r="E45" s="75" t="s">
        <v>47</v>
      </c>
      <c r="F45" s="2" t="s">
        <v>34</v>
      </c>
      <c r="G45" s="2">
        <f>(D45+R45+'申込表No.2'!G40)</f>
        <v>0</v>
      </c>
      <c r="N45" s="6"/>
      <c r="Q45" s="2" t="s">
        <v>39</v>
      </c>
      <c r="R45" s="2">
        <f>COUNTIF(Q16:Q40,"②数学")</f>
        <v>0</v>
      </c>
    </row>
    <row r="46" spans="1:18" ht="13.5" hidden="1">
      <c r="A46" s="6"/>
      <c r="C46" s="2" t="s">
        <v>35</v>
      </c>
      <c r="D46" s="2">
        <f>COUNTIF(D16:D40,"③英語")</f>
        <v>0</v>
      </c>
      <c r="F46" s="2" t="s">
        <v>35</v>
      </c>
      <c r="G46" s="2">
        <f>(D46+R46+'申込表No.2'!G41)</f>
        <v>0</v>
      </c>
      <c r="N46" s="6"/>
      <c r="Q46" s="2" t="s">
        <v>40</v>
      </c>
      <c r="R46" s="2">
        <f>COUNTIF(Q16:Q40,"③英語")</f>
        <v>0</v>
      </c>
    </row>
    <row r="47" spans="1:14" ht="13.5" hidden="1">
      <c r="A47" s="6"/>
      <c r="N47" s="6"/>
    </row>
    <row r="48" spans="1:14" ht="13.5">
      <c r="A48" s="6"/>
      <c r="N48" s="6"/>
    </row>
    <row r="49" spans="1:14" ht="19.5" customHeight="1" thickBot="1">
      <c r="A49" s="6"/>
      <c r="B49" s="78" t="s">
        <v>53</v>
      </c>
      <c r="N49" s="6"/>
    </row>
    <row r="50" spans="2:18" ht="19.5" customHeight="1">
      <c r="B50" s="79" t="s">
        <v>21</v>
      </c>
      <c r="C50" s="80" t="s">
        <v>3</v>
      </c>
      <c r="D50" s="80">
        <f>B42+'申込表No.2'!D45</f>
        <v>1</v>
      </c>
      <c r="E50" s="81" t="s">
        <v>23</v>
      </c>
      <c r="F50" s="80" t="s">
        <v>4</v>
      </c>
      <c r="G50" s="81" t="s">
        <v>24</v>
      </c>
      <c r="H50" s="80">
        <f>I42+'申込表No.2'!H45</f>
        <v>0</v>
      </c>
      <c r="I50" s="82" t="s">
        <v>1</v>
      </c>
      <c r="J50" s="26"/>
      <c r="K50" s="76"/>
      <c r="L50" s="76"/>
      <c r="M50" s="76"/>
      <c r="N50" s="76"/>
      <c r="O50" s="76"/>
      <c r="P50" s="76"/>
      <c r="Q50" s="76"/>
      <c r="R50" s="53"/>
    </row>
    <row r="51" spans="2:18" ht="19.5" customHeight="1" thickBot="1">
      <c r="B51" s="83" t="s">
        <v>22</v>
      </c>
      <c r="C51" s="31" t="s">
        <v>3</v>
      </c>
      <c r="D51" s="31">
        <f>H42+'申込表No.2'!D46</f>
        <v>0</v>
      </c>
      <c r="E51" s="84" t="s">
        <v>23</v>
      </c>
      <c r="F51" s="31" t="s">
        <v>4</v>
      </c>
      <c r="G51" s="84" t="s">
        <v>24</v>
      </c>
      <c r="H51" s="31">
        <f>L42+'申込表No.2'!H46</f>
        <v>0</v>
      </c>
      <c r="I51" s="85" t="s">
        <v>1</v>
      </c>
      <c r="J51" s="26"/>
      <c r="K51" s="76"/>
      <c r="L51" s="76"/>
      <c r="M51" s="76"/>
      <c r="N51" s="76"/>
      <c r="O51" s="76"/>
      <c r="P51" s="76"/>
      <c r="Q51" s="76"/>
      <c r="R51" s="53"/>
    </row>
    <row r="52" spans="11:18" ht="15" customHeight="1">
      <c r="K52" s="76"/>
      <c r="L52" s="76"/>
      <c r="M52" s="76"/>
      <c r="N52" s="76"/>
      <c r="O52" s="76"/>
      <c r="P52" s="76"/>
      <c r="Q52" s="76"/>
      <c r="R52" s="53"/>
    </row>
    <row r="53" spans="11:17" ht="15" customHeight="1" hidden="1" thickBot="1">
      <c r="K53" s="76"/>
      <c r="L53" s="76"/>
      <c r="M53" s="76"/>
      <c r="N53" s="76"/>
      <c r="O53" s="76"/>
      <c r="P53" s="76"/>
      <c r="Q53" s="76"/>
    </row>
    <row r="54" spans="11:17" ht="15" customHeight="1">
      <c r="K54" s="76"/>
      <c r="L54" s="76"/>
      <c r="M54" s="76"/>
      <c r="N54" s="76"/>
      <c r="O54" s="76"/>
      <c r="P54" s="76"/>
      <c r="Q54" s="76"/>
    </row>
  </sheetData>
  <sheetProtection/>
  <mergeCells count="41">
    <mergeCell ref="Q5:U5"/>
    <mergeCell ref="N5:P5"/>
    <mergeCell ref="O8:O10"/>
    <mergeCell ref="P8:P10"/>
    <mergeCell ref="X8:X10"/>
    <mergeCell ref="B7:H7"/>
    <mergeCell ref="I7:L7"/>
    <mergeCell ref="B5:C5"/>
    <mergeCell ref="F5:G5"/>
    <mergeCell ref="S9:S10"/>
    <mergeCell ref="D9:D10"/>
    <mergeCell ref="D8:G8"/>
    <mergeCell ref="V8:V10"/>
    <mergeCell ref="W8:W10"/>
    <mergeCell ref="T9:T10"/>
    <mergeCell ref="A8:A10"/>
    <mergeCell ref="B8:B10"/>
    <mergeCell ref="C8:C10"/>
    <mergeCell ref="B11:B14"/>
    <mergeCell ref="E9:E10"/>
    <mergeCell ref="O11:O14"/>
    <mergeCell ref="L8:L10"/>
    <mergeCell ref="N8:N10"/>
    <mergeCell ref="H5:L5"/>
    <mergeCell ref="O7:U7"/>
    <mergeCell ref="V7:Y7"/>
    <mergeCell ref="Q8:T8"/>
    <mergeCell ref="U8:U10"/>
    <mergeCell ref="Y8:Y10"/>
    <mergeCell ref="Q9:Q10"/>
    <mergeCell ref="R9:R10"/>
    <mergeCell ref="A3:J3"/>
    <mergeCell ref="N3:R3"/>
    <mergeCell ref="A1:L1"/>
    <mergeCell ref="N1:Q1"/>
    <mergeCell ref="F9:F10"/>
    <mergeCell ref="G9:G10"/>
    <mergeCell ref="H8:H10"/>
    <mergeCell ref="I8:I10"/>
    <mergeCell ref="J8:J10"/>
    <mergeCell ref="K8:K10"/>
  </mergeCells>
  <dataValidations count="10">
    <dataValidation type="list" allowBlank="1" showInputMessage="1" showErrorMessage="1" sqref="C16:C40 P16:P40">
      <formula1>$C$11:$C$12</formula1>
    </dataValidation>
    <dataValidation type="list" allowBlank="1" showInputMessage="1" showErrorMessage="1" sqref="E16:E40 R16:R40">
      <formula1>$E$11:$E$12</formula1>
    </dataValidation>
    <dataValidation type="list" allowBlank="1" showInputMessage="1" showErrorMessage="1" sqref="F16:F40 S16:S40">
      <formula1>$F$11:$F$12</formula1>
    </dataValidation>
    <dataValidation type="list" allowBlank="1" showInputMessage="1" showErrorMessage="1" sqref="G16:G40 T16:T40">
      <formula1>$G$11:$G$12</formula1>
    </dataValidation>
    <dataValidation type="list" allowBlank="1" showInputMessage="1" showErrorMessage="1" sqref="I16:K40 V16:X40">
      <formula1>$I$11:$I$12</formula1>
    </dataValidation>
    <dataValidation type="list" allowBlank="1" showInputMessage="1" showErrorMessage="1" sqref="L16:L40 Y16:Y40">
      <formula1>$L$11:$L$14</formula1>
    </dataValidation>
    <dataValidation type="list" showInputMessage="1" showErrorMessage="1" sqref="R1">
      <formula1>"　,18,19"</formula1>
    </dataValidation>
    <dataValidation type="list" showInputMessage="1" showErrorMessage="1" sqref="T1">
      <formula1>"　,午前,午後"</formula1>
    </dataValidation>
    <dataValidation type="list" allowBlank="1" showInputMessage="1" showErrorMessage="1" sqref="D16:D40 Q16:Q40">
      <formula1>$D$11:$D$14</formula1>
    </dataValidation>
    <dataValidation type="list" allowBlank="1" showInputMessage="1" showErrorMessage="1" sqref="H16:H40 U16:U40">
      <formula1>$H$11:$H$13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12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"/>
  <sheetViews>
    <sheetView zoomScale="80" zoomScaleNormal="80" zoomScalePageLayoutView="0" workbookViewId="0" topLeftCell="A1">
      <selection activeCell="B24" sqref="B24"/>
    </sheetView>
  </sheetViews>
  <sheetFormatPr defaultColWidth="4.25390625" defaultRowHeight="13.5"/>
  <cols>
    <col min="1" max="1" width="5.00390625" style="2" customWidth="1"/>
    <col min="2" max="2" width="18.00390625" style="2" bestFit="1" customWidth="1"/>
    <col min="3" max="3" width="5.625" style="2" bestFit="1" customWidth="1"/>
    <col min="4" max="4" width="9.625" style="2" bestFit="1" customWidth="1"/>
    <col min="5" max="7" width="7.75390625" style="2" customWidth="1"/>
    <col min="8" max="8" width="7.375" style="2" bestFit="1" customWidth="1"/>
    <col min="9" max="9" width="7.00390625" style="2" bestFit="1" customWidth="1"/>
    <col min="10" max="10" width="8.125" style="2" bestFit="1" customWidth="1"/>
    <col min="11" max="11" width="7.50390625" style="2" bestFit="1" customWidth="1"/>
    <col min="12" max="12" width="7.375" style="2" customWidth="1"/>
    <col min="13" max="13" width="2.00390625" style="2" customWidth="1"/>
    <col min="14" max="14" width="5.00390625" style="2" customWidth="1"/>
    <col min="15" max="15" width="16.375" style="2" customWidth="1"/>
    <col min="16" max="16" width="4.625" style="2" customWidth="1"/>
    <col min="17" max="17" width="9.625" style="2" bestFit="1" customWidth="1"/>
    <col min="18" max="20" width="7.875" style="2" customWidth="1"/>
    <col min="21" max="21" width="7.375" style="2" bestFit="1" customWidth="1"/>
    <col min="22" max="22" width="7.625" style="2" customWidth="1"/>
    <col min="23" max="28" width="7.375" style="2" customWidth="1"/>
    <col min="29" max="16384" width="4.25390625" style="2" customWidth="1"/>
  </cols>
  <sheetData>
    <row r="1" spans="1:24" s="3" customFormat="1" ht="28.5" customHeight="1" thickBot="1">
      <c r="A1" s="90" t="s">
        <v>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32"/>
      <c r="N1" s="32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9" ht="22.5" customHeight="1" thickBot="1">
      <c r="A2" s="13"/>
      <c r="B2" s="116" t="s">
        <v>18</v>
      </c>
      <c r="C2" s="117"/>
      <c r="D2" s="117"/>
      <c r="E2" s="117"/>
      <c r="F2" s="117"/>
      <c r="G2" s="117"/>
      <c r="H2" s="118"/>
      <c r="I2" s="119" t="s">
        <v>19</v>
      </c>
      <c r="J2" s="120"/>
      <c r="K2" s="120"/>
      <c r="L2" s="121"/>
      <c r="N2" s="31"/>
      <c r="O2" s="116" t="s">
        <v>18</v>
      </c>
      <c r="P2" s="117"/>
      <c r="Q2" s="117"/>
      <c r="R2" s="117"/>
      <c r="S2" s="117"/>
      <c r="T2" s="117"/>
      <c r="U2" s="118"/>
      <c r="V2" s="119" t="s">
        <v>19</v>
      </c>
      <c r="W2" s="120"/>
      <c r="X2" s="120"/>
      <c r="Y2" s="121"/>
      <c r="Z2" s="69"/>
      <c r="AA2" s="69"/>
      <c r="AB2" s="69"/>
      <c r="AC2" s="69"/>
    </row>
    <row r="3" spans="1:31" ht="14.25" thickBot="1">
      <c r="A3" s="110" t="s">
        <v>25</v>
      </c>
      <c r="B3" s="123" t="s">
        <v>11</v>
      </c>
      <c r="C3" s="126" t="s">
        <v>0</v>
      </c>
      <c r="D3" s="122" t="s">
        <v>43</v>
      </c>
      <c r="E3" s="122"/>
      <c r="F3" s="122"/>
      <c r="G3" s="122"/>
      <c r="H3" s="98" t="s">
        <v>5</v>
      </c>
      <c r="I3" s="101" t="s">
        <v>12</v>
      </c>
      <c r="J3" s="104" t="s">
        <v>28</v>
      </c>
      <c r="K3" s="104" t="s">
        <v>51</v>
      </c>
      <c r="L3" s="107" t="s">
        <v>5</v>
      </c>
      <c r="N3" s="110" t="s">
        <v>25</v>
      </c>
      <c r="O3" s="123" t="s">
        <v>11</v>
      </c>
      <c r="P3" s="126" t="s">
        <v>0</v>
      </c>
      <c r="Q3" s="122" t="s">
        <v>43</v>
      </c>
      <c r="R3" s="122"/>
      <c r="S3" s="122"/>
      <c r="T3" s="122"/>
      <c r="U3" s="98" t="s">
        <v>5</v>
      </c>
      <c r="V3" s="101" t="s">
        <v>12</v>
      </c>
      <c r="W3" s="104" t="s">
        <v>28</v>
      </c>
      <c r="X3" s="104" t="s">
        <v>29</v>
      </c>
      <c r="Y3" s="107" t="s">
        <v>5</v>
      </c>
      <c r="Z3" s="69"/>
      <c r="AA3" s="69"/>
      <c r="AB3" s="69"/>
      <c r="AC3" s="69"/>
      <c r="AD3" s="7"/>
      <c r="AE3" s="8"/>
    </row>
    <row r="4" spans="1:31" ht="13.5">
      <c r="A4" s="111"/>
      <c r="B4" s="124"/>
      <c r="C4" s="127"/>
      <c r="D4" s="133" t="s">
        <v>42</v>
      </c>
      <c r="E4" s="131" t="s">
        <v>16</v>
      </c>
      <c r="F4" s="94" t="s">
        <v>14</v>
      </c>
      <c r="G4" s="96" t="s">
        <v>15</v>
      </c>
      <c r="H4" s="99"/>
      <c r="I4" s="102"/>
      <c r="J4" s="105"/>
      <c r="K4" s="105"/>
      <c r="L4" s="108"/>
      <c r="N4" s="111"/>
      <c r="O4" s="124"/>
      <c r="P4" s="127"/>
      <c r="Q4" s="133" t="s">
        <v>42</v>
      </c>
      <c r="R4" s="131" t="s">
        <v>16</v>
      </c>
      <c r="S4" s="94" t="s">
        <v>14</v>
      </c>
      <c r="T4" s="96" t="s">
        <v>15</v>
      </c>
      <c r="U4" s="99"/>
      <c r="V4" s="102"/>
      <c r="W4" s="105"/>
      <c r="X4" s="105"/>
      <c r="Y4" s="108"/>
      <c r="Z4" s="69"/>
      <c r="AA4" s="69"/>
      <c r="AB4" s="69"/>
      <c r="AC4" s="69"/>
      <c r="AD4" s="8"/>
      <c r="AE4" s="8"/>
    </row>
    <row r="5" spans="1:31" ht="14.25" thickBot="1">
      <c r="A5" s="112"/>
      <c r="B5" s="125"/>
      <c r="C5" s="128"/>
      <c r="D5" s="134"/>
      <c r="E5" s="132"/>
      <c r="F5" s="95"/>
      <c r="G5" s="97"/>
      <c r="H5" s="100"/>
      <c r="I5" s="103"/>
      <c r="J5" s="106"/>
      <c r="K5" s="106"/>
      <c r="L5" s="109"/>
      <c r="N5" s="112"/>
      <c r="O5" s="125"/>
      <c r="P5" s="128"/>
      <c r="Q5" s="134"/>
      <c r="R5" s="132"/>
      <c r="S5" s="95"/>
      <c r="T5" s="97"/>
      <c r="U5" s="100"/>
      <c r="V5" s="103"/>
      <c r="W5" s="106"/>
      <c r="X5" s="106"/>
      <c r="Y5" s="109"/>
      <c r="Z5" s="69"/>
      <c r="AA5" s="69"/>
      <c r="AB5" s="69"/>
      <c r="AC5" s="69"/>
      <c r="AD5" s="8"/>
      <c r="AE5" s="8"/>
    </row>
    <row r="6" spans="1:31" ht="14.25" hidden="1" thickTop="1">
      <c r="A6" s="51"/>
      <c r="B6" s="129" t="s">
        <v>36</v>
      </c>
      <c r="C6" s="33" t="s">
        <v>6</v>
      </c>
      <c r="D6" s="64" t="s">
        <v>33</v>
      </c>
      <c r="E6" s="60" t="s">
        <v>26</v>
      </c>
      <c r="F6" s="37" t="s">
        <v>26</v>
      </c>
      <c r="G6" s="45" t="s">
        <v>26</v>
      </c>
      <c r="H6" s="41" t="s">
        <v>8</v>
      </c>
      <c r="I6" s="24" t="s">
        <v>26</v>
      </c>
      <c r="J6" s="14"/>
      <c r="K6" s="27"/>
      <c r="L6" s="25" t="s">
        <v>8</v>
      </c>
      <c r="N6" s="54"/>
      <c r="O6" s="129" t="s">
        <v>36</v>
      </c>
      <c r="P6" s="33" t="s">
        <v>6</v>
      </c>
      <c r="Q6" s="64" t="s">
        <v>33</v>
      </c>
      <c r="R6" s="60" t="s">
        <v>26</v>
      </c>
      <c r="S6" s="37" t="s">
        <v>26</v>
      </c>
      <c r="T6" s="45" t="s">
        <v>26</v>
      </c>
      <c r="U6" s="41" t="s">
        <v>8</v>
      </c>
      <c r="V6" s="24" t="s">
        <v>26</v>
      </c>
      <c r="W6" s="14"/>
      <c r="X6" s="27"/>
      <c r="Y6" s="25" t="s">
        <v>8</v>
      </c>
      <c r="Z6" s="69"/>
      <c r="AA6" s="69"/>
      <c r="AB6" s="69"/>
      <c r="AC6" s="69"/>
      <c r="AD6" s="8"/>
      <c r="AE6" s="8"/>
    </row>
    <row r="7" spans="1:31" ht="14.25" hidden="1" thickTop="1">
      <c r="A7" s="52"/>
      <c r="B7" s="129"/>
      <c r="C7" s="34" t="s">
        <v>7</v>
      </c>
      <c r="D7" s="65" t="s">
        <v>34</v>
      </c>
      <c r="E7" s="61"/>
      <c r="F7" s="38"/>
      <c r="G7" s="46"/>
      <c r="H7" s="42" t="s">
        <v>9</v>
      </c>
      <c r="I7" s="18"/>
      <c r="J7" s="15"/>
      <c r="K7" s="28"/>
      <c r="L7" s="19" t="s">
        <v>9</v>
      </c>
      <c r="N7" s="55"/>
      <c r="O7" s="129"/>
      <c r="P7" s="34" t="s">
        <v>7</v>
      </c>
      <c r="Q7" s="65" t="s">
        <v>34</v>
      </c>
      <c r="R7" s="61"/>
      <c r="S7" s="38"/>
      <c r="T7" s="46"/>
      <c r="U7" s="42" t="s">
        <v>9</v>
      </c>
      <c r="V7" s="18"/>
      <c r="W7" s="15"/>
      <c r="X7" s="28"/>
      <c r="Y7" s="19" t="s">
        <v>9</v>
      </c>
      <c r="Z7" s="69"/>
      <c r="AA7" s="69"/>
      <c r="AB7" s="69"/>
      <c r="AC7" s="69"/>
      <c r="AD7" s="8"/>
      <c r="AE7" s="8"/>
    </row>
    <row r="8" spans="1:31" ht="14.25" hidden="1" thickTop="1">
      <c r="A8" s="52"/>
      <c r="B8" s="129"/>
      <c r="C8" s="34"/>
      <c r="D8" s="65" t="s">
        <v>35</v>
      </c>
      <c r="E8" s="61"/>
      <c r="F8" s="38"/>
      <c r="G8" s="46"/>
      <c r="H8" s="42"/>
      <c r="I8" s="18"/>
      <c r="J8" s="15"/>
      <c r="K8" s="28"/>
      <c r="L8" s="19"/>
      <c r="N8" s="55"/>
      <c r="O8" s="129"/>
      <c r="P8" s="34"/>
      <c r="Q8" s="65" t="s">
        <v>35</v>
      </c>
      <c r="R8" s="61"/>
      <c r="S8" s="38"/>
      <c r="T8" s="46"/>
      <c r="U8" s="42"/>
      <c r="V8" s="18"/>
      <c r="W8" s="15"/>
      <c r="X8" s="28"/>
      <c r="Y8" s="19"/>
      <c r="Z8" s="69"/>
      <c r="AA8" s="69"/>
      <c r="AB8" s="69"/>
      <c r="AC8" s="69"/>
      <c r="AD8" s="8"/>
      <c r="AE8" s="8"/>
    </row>
    <row r="9" spans="1:31" ht="14.25" hidden="1" thickTop="1">
      <c r="A9" s="52"/>
      <c r="B9" s="130"/>
      <c r="C9" s="34"/>
      <c r="D9" s="65"/>
      <c r="E9" s="61"/>
      <c r="F9" s="38"/>
      <c r="G9" s="46"/>
      <c r="H9" s="42"/>
      <c r="I9" s="18"/>
      <c r="J9" s="15"/>
      <c r="K9" s="28"/>
      <c r="L9" s="19"/>
      <c r="N9" s="55"/>
      <c r="O9" s="130"/>
      <c r="P9" s="34"/>
      <c r="Q9" s="65"/>
      <c r="R9" s="61"/>
      <c r="S9" s="38"/>
      <c r="T9" s="46"/>
      <c r="U9" s="42"/>
      <c r="V9" s="18"/>
      <c r="W9" s="15"/>
      <c r="X9" s="28"/>
      <c r="Y9" s="19"/>
      <c r="Z9" s="69"/>
      <c r="AA9" s="69"/>
      <c r="AB9" s="69"/>
      <c r="AC9" s="69"/>
      <c r="AD9" s="8"/>
      <c r="AE9" s="8"/>
    </row>
    <row r="10" spans="1:31" ht="14.25" hidden="1" thickTop="1">
      <c r="A10" s="49"/>
      <c r="B10" s="50"/>
      <c r="C10" s="34"/>
      <c r="D10" s="65"/>
      <c r="E10" s="61"/>
      <c r="F10" s="38"/>
      <c r="G10" s="46"/>
      <c r="H10" s="42"/>
      <c r="I10" s="18"/>
      <c r="J10" s="15"/>
      <c r="K10" s="28"/>
      <c r="L10" s="19"/>
      <c r="N10" s="56"/>
      <c r="O10" s="50"/>
      <c r="P10" s="34"/>
      <c r="Q10" s="65"/>
      <c r="R10" s="61"/>
      <c r="S10" s="38"/>
      <c r="T10" s="46"/>
      <c r="U10" s="42"/>
      <c r="V10" s="18"/>
      <c r="W10" s="15"/>
      <c r="X10" s="28"/>
      <c r="Y10" s="19"/>
      <c r="Z10" s="69"/>
      <c r="AA10" s="69"/>
      <c r="AB10" s="69"/>
      <c r="AC10" s="69"/>
      <c r="AD10" s="8"/>
      <c r="AE10" s="8"/>
    </row>
    <row r="11" spans="1:29" ht="20.25" customHeight="1" thickTop="1">
      <c r="A11" s="10">
        <v>51</v>
      </c>
      <c r="B11" s="30"/>
      <c r="C11" s="35"/>
      <c r="D11" s="66"/>
      <c r="E11" s="62"/>
      <c r="F11" s="39"/>
      <c r="G11" s="47"/>
      <c r="H11" s="43"/>
      <c r="I11" s="20"/>
      <c r="J11" s="16"/>
      <c r="K11" s="70"/>
      <c r="L11" s="21"/>
      <c r="N11" s="57">
        <v>76</v>
      </c>
      <c r="O11" s="30"/>
      <c r="P11" s="35"/>
      <c r="Q11" s="66"/>
      <c r="R11" s="62"/>
      <c r="S11" s="39"/>
      <c r="T11" s="47"/>
      <c r="U11" s="43"/>
      <c r="V11" s="20"/>
      <c r="W11" s="16"/>
      <c r="X11" s="70"/>
      <c r="Y11" s="21"/>
      <c r="Z11" s="69"/>
      <c r="AA11" s="69"/>
      <c r="AB11" s="69"/>
      <c r="AC11" s="69"/>
    </row>
    <row r="12" spans="1:29" ht="19.5" customHeight="1">
      <c r="A12" s="10">
        <v>52</v>
      </c>
      <c r="B12" s="59"/>
      <c r="C12" s="35"/>
      <c r="D12" s="66"/>
      <c r="E12" s="62"/>
      <c r="F12" s="39"/>
      <c r="G12" s="47"/>
      <c r="H12" s="43"/>
      <c r="I12" s="20"/>
      <c r="J12" s="16"/>
      <c r="K12" s="70"/>
      <c r="L12" s="21"/>
      <c r="N12" s="57">
        <v>77</v>
      </c>
      <c r="O12" s="59"/>
      <c r="P12" s="35"/>
      <c r="Q12" s="66"/>
      <c r="R12" s="62"/>
      <c r="S12" s="39"/>
      <c r="T12" s="47"/>
      <c r="U12" s="43"/>
      <c r="V12" s="20"/>
      <c r="W12" s="16"/>
      <c r="X12" s="70"/>
      <c r="Y12" s="21"/>
      <c r="Z12" s="69"/>
      <c r="AA12" s="69"/>
      <c r="AB12" s="69"/>
      <c r="AC12" s="69"/>
    </row>
    <row r="13" spans="1:29" ht="19.5" customHeight="1">
      <c r="A13" s="10">
        <v>53</v>
      </c>
      <c r="B13" s="59"/>
      <c r="C13" s="35"/>
      <c r="D13" s="66"/>
      <c r="E13" s="62"/>
      <c r="F13" s="39"/>
      <c r="G13" s="47"/>
      <c r="H13" s="43"/>
      <c r="I13" s="20"/>
      <c r="J13" s="16"/>
      <c r="K13" s="70"/>
      <c r="L13" s="21"/>
      <c r="N13" s="57">
        <v>78</v>
      </c>
      <c r="O13" s="59"/>
      <c r="P13" s="35"/>
      <c r="Q13" s="66"/>
      <c r="R13" s="62"/>
      <c r="S13" s="39"/>
      <c r="T13" s="47"/>
      <c r="U13" s="43"/>
      <c r="V13" s="20"/>
      <c r="W13" s="16"/>
      <c r="X13" s="70"/>
      <c r="Y13" s="21"/>
      <c r="Z13" s="69"/>
      <c r="AA13" s="69"/>
      <c r="AB13" s="69"/>
      <c r="AC13" s="69"/>
    </row>
    <row r="14" spans="1:29" ht="19.5" customHeight="1">
      <c r="A14" s="10">
        <v>54</v>
      </c>
      <c r="B14" s="59"/>
      <c r="C14" s="35"/>
      <c r="D14" s="66"/>
      <c r="E14" s="62"/>
      <c r="F14" s="39"/>
      <c r="G14" s="47"/>
      <c r="H14" s="43"/>
      <c r="I14" s="20"/>
      <c r="J14" s="16"/>
      <c r="K14" s="70"/>
      <c r="L14" s="21"/>
      <c r="N14" s="57">
        <v>79</v>
      </c>
      <c r="O14" s="59"/>
      <c r="P14" s="35"/>
      <c r="Q14" s="66"/>
      <c r="R14" s="62"/>
      <c r="S14" s="39"/>
      <c r="T14" s="47"/>
      <c r="U14" s="43"/>
      <c r="V14" s="20"/>
      <c r="W14" s="16"/>
      <c r="X14" s="70"/>
      <c r="Y14" s="21"/>
      <c r="Z14" s="69"/>
      <c r="AA14" s="69"/>
      <c r="AB14" s="69"/>
      <c r="AC14" s="69"/>
    </row>
    <row r="15" spans="1:29" ht="19.5" customHeight="1">
      <c r="A15" s="10">
        <v>55</v>
      </c>
      <c r="B15" s="59"/>
      <c r="C15" s="35"/>
      <c r="D15" s="66"/>
      <c r="E15" s="62"/>
      <c r="F15" s="39"/>
      <c r="G15" s="47"/>
      <c r="H15" s="43"/>
      <c r="I15" s="20"/>
      <c r="J15" s="16"/>
      <c r="K15" s="70"/>
      <c r="L15" s="21"/>
      <c r="N15" s="57">
        <v>80</v>
      </c>
      <c r="O15" s="59"/>
      <c r="P15" s="35"/>
      <c r="Q15" s="66"/>
      <c r="R15" s="62"/>
      <c r="S15" s="39"/>
      <c r="T15" s="47"/>
      <c r="U15" s="43"/>
      <c r="V15" s="20"/>
      <c r="W15" s="16"/>
      <c r="X15" s="70"/>
      <c r="Y15" s="21"/>
      <c r="Z15" s="69"/>
      <c r="AA15" s="69"/>
      <c r="AB15" s="69"/>
      <c r="AC15" s="69"/>
    </row>
    <row r="16" spans="1:29" ht="19.5" customHeight="1">
      <c r="A16" s="10">
        <v>56</v>
      </c>
      <c r="B16" s="59"/>
      <c r="C16" s="35"/>
      <c r="D16" s="66"/>
      <c r="E16" s="62"/>
      <c r="F16" s="39"/>
      <c r="G16" s="47"/>
      <c r="H16" s="43"/>
      <c r="I16" s="20"/>
      <c r="J16" s="16"/>
      <c r="K16" s="70"/>
      <c r="L16" s="21"/>
      <c r="N16" s="57">
        <v>81</v>
      </c>
      <c r="O16" s="59"/>
      <c r="P16" s="35"/>
      <c r="Q16" s="66"/>
      <c r="R16" s="62"/>
      <c r="S16" s="39"/>
      <c r="T16" s="47"/>
      <c r="U16" s="43"/>
      <c r="V16" s="20"/>
      <c r="W16" s="16"/>
      <c r="X16" s="70"/>
      <c r="Y16" s="21"/>
      <c r="Z16" s="69"/>
      <c r="AA16" s="69"/>
      <c r="AB16" s="69"/>
      <c r="AC16" s="69"/>
    </row>
    <row r="17" spans="1:29" ht="19.5" customHeight="1">
      <c r="A17" s="10">
        <v>57</v>
      </c>
      <c r="B17" s="59"/>
      <c r="C17" s="35"/>
      <c r="D17" s="66"/>
      <c r="E17" s="62"/>
      <c r="F17" s="39"/>
      <c r="G17" s="47"/>
      <c r="H17" s="43"/>
      <c r="I17" s="20"/>
      <c r="J17" s="16"/>
      <c r="K17" s="70"/>
      <c r="L17" s="21"/>
      <c r="N17" s="57">
        <v>82</v>
      </c>
      <c r="O17" s="59"/>
      <c r="P17" s="35"/>
      <c r="Q17" s="66"/>
      <c r="R17" s="62"/>
      <c r="S17" s="39"/>
      <c r="T17" s="47"/>
      <c r="U17" s="43"/>
      <c r="V17" s="20"/>
      <c r="W17" s="16"/>
      <c r="X17" s="70"/>
      <c r="Y17" s="21"/>
      <c r="Z17" s="69"/>
      <c r="AA17" s="69"/>
      <c r="AB17" s="69"/>
      <c r="AC17" s="69"/>
    </row>
    <row r="18" spans="1:29" ht="19.5" customHeight="1">
      <c r="A18" s="10">
        <v>58</v>
      </c>
      <c r="B18" s="59"/>
      <c r="C18" s="35"/>
      <c r="D18" s="66"/>
      <c r="E18" s="62"/>
      <c r="F18" s="39"/>
      <c r="G18" s="47"/>
      <c r="H18" s="43"/>
      <c r="I18" s="20"/>
      <c r="J18" s="16"/>
      <c r="K18" s="70"/>
      <c r="L18" s="21"/>
      <c r="N18" s="57">
        <v>83</v>
      </c>
      <c r="O18" s="59"/>
      <c r="P18" s="35"/>
      <c r="Q18" s="66"/>
      <c r="R18" s="62"/>
      <c r="S18" s="39"/>
      <c r="T18" s="47"/>
      <c r="U18" s="43"/>
      <c r="V18" s="20"/>
      <c r="W18" s="16"/>
      <c r="X18" s="70"/>
      <c r="Y18" s="21"/>
      <c r="Z18" s="69"/>
      <c r="AA18" s="69"/>
      <c r="AB18" s="69"/>
      <c r="AC18" s="69"/>
    </row>
    <row r="19" spans="1:29" ht="19.5" customHeight="1">
      <c r="A19" s="10">
        <v>59</v>
      </c>
      <c r="B19" s="59"/>
      <c r="C19" s="35"/>
      <c r="D19" s="66"/>
      <c r="E19" s="62"/>
      <c r="F19" s="39"/>
      <c r="G19" s="47"/>
      <c r="H19" s="43"/>
      <c r="I19" s="20"/>
      <c r="J19" s="16"/>
      <c r="K19" s="70"/>
      <c r="L19" s="21"/>
      <c r="N19" s="57">
        <v>84</v>
      </c>
      <c r="O19" s="59"/>
      <c r="P19" s="35"/>
      <c r="Q19" s="66"/>
      <c r="R19" s="62"/>
      <c r="S19" s="39"/>
      <c r="T19" s="47"/>
      <c r="U19" s="43"/>
      <c r="V19" s="20"/>
      <c r="W19" s="16"/>
      <c r="X19" s="70"/>
      <c r="Y19" s="21"/>
      <c r="Z19" s="69"/>
      <c r="AA19" s="69"/>
      <c r="AB19" s="69"/>
      <c r="AC19" s="69"/>
    </row>
    <row r="20" spans="1:29" ht="19.5" customHeight="1">
      <c r="A20" s="10">
        <v>60</v>
      </c>
      <c r="B20" s="59"/>
      <c r="C20" s="35"/>
      <c r="D20" s="66"/>
      <c r="E20" s="62"/>
      <c r="F20" s="39"/>
      <c r="G20" s="47"/>
      <c r="H20" s="43"/>
      <c r="I20" s="20"/>
      <c r="J20" s="16"/>
      <c r="K20" s="70"/>
      <c r="L20" s="21"/>
      <c r="N20" s="57">
        <v>85</v>
      </c>
      <c r="O20" s="59"/>
      <c r="P20" s="35"/>
      <c r="Q20" s="66"/>
      <c r="R20" s="62"/>
      <c r="S20" s="39"/>
      <c r="T20" s="47"/>
      <c r="U20" s="43"/>
      <c r="V20" s="20"/>
      <c r="W20" s="16"/>
      <c r="X20" s="70"/>
      <c r="Y20" s="21"/>
      <c r="Z20" s="69"/>
      <c r="AA20" s="69"/>
      <c r="AB20" s="69"/>
      <c r="AC20" s="69"/>
    </row>
    <row r="21" spans="1:29" ht="19.5" customHeight="1">
      <c r="A21" s="10">
        <v>61</v>
      </c>
      <c r="B21" s="59"/>
      <c r="C21" s="35"/>
      <c r="D21" s="66"/>
      <c r="E21" s="62"/>
      <c r="F21" s="39"/>
      <c r="G21" s="47"/>
      <c r="H21" s="43"/>
      <c r="I21" s="20"/>
      <c r="J21" s="16"/>
      <c r="K21" s="70"/>
      <c r="L21" s="21"/>
      <c r="N21" s="57">
        <v>86</v>
      </c>
      <c r="O21" s="59"/>
      <c r="P21" s="35"/>
      <c r="Q21" s="66"/>
      <c r="R21" s="62"/>
      <c r="S21" s="39"/>
      <c r="T21" s="47"/>
      <c r="U21" s="43"/>
      <c r="V21" s="20"/>
      <c r="W21" s="16"/>
      <c r="X21" s="70"/>
      <c r="Y21" s="21"/>
      <c r="Z21" s="69"/>
      <c r="AA21" s="69"/>
      <c r="AB21" s="69"/>
      <c r="AC21" s="69"/>
    </row>
    <row r="22" spans="1:29" ht="19.5" customHeight="1">
      <c r="A22" s="10">
        <v>62</v>
      </c>
      <c r="B22" s="59"/>
      <c r="C22" s="35"/>
      <c r="D22" s="66"/>
      <c r="E22" s="62"/>
      <c r="F22" s="39"/>
      <c r="G22" s="47"/>
      <c r="H22" s="43"/>
      <c r="I22" s="20"/>
      <c r="J22" s="16"/>
      <c r="K22" s="70"/>
      <c r="L22" s="21"/>
      <c r="N22" s="57">
        <v>87</v>
      </c>
      <c r="O22" s="59"/>
      <c r="P22" s="35"/>
      <c r="Q22" s="66"/>
      <c r="R22" s="62"/>
      <c r="S22" s="39"/>
      <c r="T22" s="47"/>
      <c r="U22" s="43"/>
      <c r="V22" s="20"/>
      <c r="W22" s="16"/>
      <c r="X22" s="70"/>
      <c r="Y22" s="21"/>
      <c r="Z22" s="69"/>
      <c r="AA22" s="69"/>
      <c r="AB22" s="69"/>
      <c r="AC22" s="69"/>
    </row>
    <row r="23" spans="1:29" ht="19.5" customHeight="1">
      <c r="A23" s="10">
        <v>63</v>
      </c>
      <c r="B23" s="59"/>
      <c r="C23" s="35"/>
      <c r="D23" s="66"/>
      <c r="E23" s="62"/>
      <c r="F23" s="39"/>
      <c r="G23" s="47"/>
      <c r="H23" s="43"/>
      <c r="I23" s="20"/>
      <c r="J23" s="16"/>
      <c r="K23" s="70"/>
      <c r="L23" s="21"/>
      <c r="N23" s="57">
        <v>88</v>
      </c>
      <c r="O23" s="59"/>
      <c r="P23" s="35"/>
      <c r="Q23" s="66"/>
      <c r="R23" s="62"/>
      <c r="S23" s="39"/>
      <c r="T23" s="47"/>
      <c r="U23" s="43"/>
      <c r="V23" s="20"/>
      <c r="W23" s="16"/>
      <c r="X23" s="70"/>
      <c r="Y23" s="21"/>
      <c r="Z23" s="69"/>
      <c r="AA23" s="69"/>
      <c r="AB23" s="69"/>
      <c r="AC23" s="69"/>
    </row>
    <row r="24" spans="1:29" ht="19.5" customHeight="1">
      <c r="A24" s="10">
        <v>64</v>
      </c>
      <c r="B24" s="59"/>
      <c r="C24" s="35"/>
      <c r="D24" s="66"/>
      <c r="E24" s="62"/>
      <c r="F24" s="39"/>
      <c r="G24" s="47"/>
      <c r="H24" s="43"/>
      <c r="I24" s="20"/>
      <c r="J24" s="16"/>
      <c r="K24" s="70"/>
      <c r="L24" s="21"/>
      <c r="N24" s="57">
        <v>89</v>
      </c>
      <c r="O24" s="59"/>
      <c r="P24" s="35"/>
      <c r="Q24" s="66"/>
      <c r="R24" s="62"/>
      <c r="S24" s="39"/>
      <c r="T24" s="47"/>
      <c r="U24" s="43"/>
      <c r="V24" s="20"/>
      <c r="W24" s="16"/>
      <c r="X24" s="70"/>
      <c r="Y24" s="21"/>
      <c r="Z24" s="69"/>
      <c r="AA24" s="69"/>
      <c r="AB24" s="69"/>
      <c r="AC24" s="69"/>
    </row>
    <row r="25" spans="1:29" ht="19.5" customHeight="1">
      <c r="A25" s="10">
        <v>65</v>
      </c>
      <c r="B25" s="59"/>
      <c r="C25" s="35"/>
      <c r="D25" s="66"/>
      <c r="E25" s="62"/>
      <c r="F25" s="39"/>
      <c r="G25" s="47"/>
      <c r="H25" s="43"/>
      <c r="I25" s="20"/>
      <c r="J25" s="16"/>
      <c r="K25" s="70"/>
      <c r="L25" s="21"/>
      <c r="N25" s="57">
        <v>90</v>
      </c>
      <c r="O25" s="59"/>
      <c r="P25" s="35"/>
      <c r="Q25" s="66"/>
      <c r="R25" s="62"/>
      <c r="S25" s="39"/>
      <c r="T25" s="47"/>
      <c r="U25" s="43"/>
      <c r="V25" s="20"/>
      <c r="W25" s="16"/>
      <c r="X25" s="70"/>
      <c r="Y25" s="21"/>
      <c r="Z25" s="69"/>
      <c r="AA25" s="69"/>
      <c r="AB25" s="69"/>
      <c r="AC25" s="69"/>
    </row>
    <row r="26" spans="1:29" ht="19.5" customHeight="1">
      <c r="A26" s="10">
        <v>66</v>
      </c>
      <c r="B26" s="59"/>
      <c r="C26" s="35"/>
      <c r="D26" s="66"/>
      <c r="E26" s="62"/>
      <c r="F26" s="39"/>
      <c r="G26" s="47"/>
      <c r="H26" s="43"/>
      <c r="I26" s="20"/>
      <c r="J26" s="16"/>
      <c r="K26" s="70"/>
      <c r="L26" s="21"/>
      <c r="N26" s="57">
        <v>91</v>
      </c>
      <c r="O26" s="59"/>
      <c r="P26" s="35"/>
      <c r="Q26" s="66"/>
      <c r="R26" s="62"/>
      <c r="S26" s="39"/>
      <c r="T26" s="47"/>
      <c r="U26" s="43"/>
      <c r="V26" s="20"/>
      <c r="W26" s="16"/>
      <c r="X26" s="70"/>
      <c r="Y26" s="21"/>
      <c r="Z26" s="69"/>
      <c r="AA26" s="69"/>
      <c r="AB26" s="69"/>
      <c r="AC26" s="69"/>
    </row>
    <row r="27" spans="1:29" ht="19.5" customHeight="1">
      <c r="A27" s="10">
        <v>67</v>
      </c>
      <c r="B27" s="59"/>
      <c r="C27" s="35"/>
      <c r="D27" s="66"/>
      <c r="E27" s="62"/>
      <c r="F27" s="39"/>
      <c r="G27" s="47"/>
      <c r="H27" s="43"/>
      <c r="I27" s="20"/>
      <c r="J27" s="16"/>
      <c r="K27" s="70"/>
      <c r="L27" s="21"/>
      <c r="N27" s="57">
        <v>92</v>
      </c>
      <c r="O27" s="59"/>
      <c r="P27" s="35"/>
      <c r="Q27" s="66"/>
      <c r="R27" s="62"/>
      <c r="S27" s="39"/>
      <c r="T27" s="47"/>
      <c r="U27" s="43"/>
      <c r="V27" s="20"/>
      <c r="W27" s="16"/>
      <c r="X27" s="70"/>
      <c r="Y27" s="21"/>
      <c r="Z27" s="69"/>
      <c r="AA27" s="69"/>
      <c r="AB27" s="69"/>
      <c r="AC27" s="69"/>
    </row>
    <row r="28" spans="1:29" ht="19.5" customHeight="1">
      <c r="A28" s="10">
        <v>68</v>
      </c>
      <c r="B28" s="59"/>
      <c r="C28" s="35"/>
      <c r="D28" s="66"/>
      <c r="E28" s="62"/>
      <c r="F28" s="39"/>
      <c r="G28" s="47"/>
      <c r="H28" s="43"/>
      <c r="I28" s="20"/>
      <c r="J28" s="16"/>
      <c r="K28" s="70"/>
      <c r="L28" s="21"/>
      <c r="N28" s="57">
        <v>93</v>
      </c>
      <c r="O28" s="59"/>
      <c r="P28" s="35"/>
      <c r="Q28" s="66"/>
      <c r="R28" s="62"/>
      <c r="S28" s="39"/>
      <c r="T28" s="47"/>
      <c r="U28" s="43"/>
      <c r="V28" s="20"/>
      <c r="W28" s="16"/>
      <c r="X28" s="70"/>
      <c r="Y28" s="21"/>
      <c r="Z28" s="69"/>
      <c r="AA28" s="69"/>
      <c r="AB28" s="69"/>
      <c r="AC28" s="69"/>
    </row>
    <row r="29" spans="1:29" ht="19.5" customHeight="1">
      <c r="A29" s="10">
        <v>69</v>
      </c>
      <c r="B29" s="59"/>
      <c r="C29" s="35"/>
      <c r="D29" s="66"/>
      <c r="E29" s="62"/>
      <c r="F29" s="39"/>
      <c r="G29" s="47"/>
      <c r="H29" s="43"/>
      <c r="I29" s="20"/>
      <c r="J29" s="16"/>
      <c r="K29" s="70"/>
      <c r="L29" s="21"/>
      <c r="N29" s="57">
        <v>94</v>
      </c>
      <c r="O29" s="59"/>
      <c r="P29" s="35"/>
      <c r="Q29" s="66"/>
      <c r="R29" s="62"/>
      <c r="S29" s="39"/>
      <c r="T29" s="47"/>
      <c r="U29" s="43"/>
      <c r="V29" s="20"/>
      <c r="W29" s="16"/>
      <c r="X29" s="70"/>
      <c r="Y29" s="21"/>
      <c r="Z29" s="69"/>
      <c r="AA29" s="69"/>
      <c r="AB29" s="69"/>
      <c r="AC29" s="69"/>
    </row>
    <row r="30" spans="1:29" ht="19.5" customHeight="1">
      <c r="A30" s="10">
        <v>70</v>
      </c>
      <c r="B30" s="59"/>
      <c r="C30" s="35"/>
      <c r="D30" s="66"/>
      <c r="E30" s="62"/>
      <c r="F30" s="39"/>
      <c r="G30" s="47"/>
      <c r="H30" s="43"/>
      <c r="I30" s="20"/>
      <c r="J30" s="16"/>
      <c r="K30" s="70"/>
      <c r="L30" s="21"/>
      <c r="N30" s="57">
        <v>95</v>
      </c>
      <c r="O30" s="59"/>
      <c r="P30" s="35"/>
      <c r="Q30" s="66"/>
      <c r="R30" s="62"/>
      <c r="S30" s="39"/>
      <c r="T30" s="47"/>
      <c r="U30" s="43"/>
      <c r="V30" s="20"/>
      <c r="W30" s="16"/>
      <c r="X30" s="70"/>
      <c r="Y30" s="21"/>
      <c r="Z30" s="69"/>
      <c r="AA30" s="69"/>
      <c r="AB30" s="69"/>
      <c r="AC30" s="69"/>
    </row>
    <row r="31" spans="1:29" ht="19.5" customHeight="1">
      <c r="A31" s="10">
        <v>71</v>
      </c>
      <c r="B31" s="59"/>
      <c r="C31" s="35"/>
      <c r="D31" s="66"/>
      <c r="E31" s="62"/>
      <c r="F31" s="39"/>
      <c r="G31" s="47"/>
      <c r="H31" s="43"/>
      <c r="I31" s="20"/>
      <c r="J31" s="16"/>
      <c r="K31" s="70"/>
      <c r="L31" s="21"/>
      <c r="N31" s="57">
        <v>96</v>
      </c>
      <c r="O31" s="59"/>
      <c r="P31" s="35"/>
      <c r="Q31" s="66"/>
      <c r="R31" s="62"/>
      <c r="S31" s="39"/>
      <c r="T31" s="47"/>
      <c r="U31" s="43"/>
      <c r="V31" s="20"/>
      <c r="W31" s="16"/>
      <c r="X31" s="70"/>
      <c r="Y31" s="21"/>
      <c r="Z31" s="69"/>
      <c r="AA31" s="69"/>
      <c r="AB31" s="69"/>
      <c r="AC31" s="69"/>
    </row>
    <row r="32" spans="1:29" ht="19.5" customHeight="1">
      <c r="A32" s="10">
        <v>72</v>
      </c>
      <c r="B32" s="59"/>
      <c r="C32" s="35"/>
      <c r="D32" s="66"/>
      <c r="E32" s="62"/>
      <c r="F32" s="39"/>
      <c r="G32" s="47"/>
      <c r="H32" s="43"/>
      <c r="I32" s="20"/>
      <c r="J32" s="16"/>
      <c r="K32" s="70"/>
      <c r="L32" s="21"/>
      <c r="N32" s="57">
        <v>97</v>
      </c>
      <c r="O32" s="59"/>
      <c r="P32" s="35"/>
      <c r="Q32" s="66"/>
      <c r="R32" s="62"/>
      <c r="S32" s="39"/>
      <c r="T32" s="47"/>
      <c r="U32" s="43"/>
      <c r="V32" s="20"/>
      <c r="W32" s="16"/>
      <c r="X32" s="70"/>
      <c r="Y32" s="21"/>
      <c r="Z32" s="69"/>
      <c r="AA32" s="69"/>
      <c r="AB32" s="69"/>
      <c r="AC32" s="69"/>
    </row>
    <row r="33" spans="1:29" ht="19.5" customHeight="1">
      <c r="A33" s="10">
        <v>73</v>
      </c>
      <c r="B33" s="59"/>
      <c r="C33" s="35"/>
      <c r="D33" s="66"/>
      <c r="E33" s="62"/>
      <c r="F33" s="39"/>
      <c r="G33" s="47"/>
      <c r="H33" s="43"/>
      <c r="I33" s="20"/>
      <c r="J33" s="16"/>
      <c r="K33" s="70"/>
      <c r="L33" s="21"/>
      <c r="N33" s="57">
        <v>98</v>
      </c>
      <c r="O33" s="59"/>
      <c r="P33" s="35"/>
      <c r="Q33" s="66"/>
      <c r="R33" s="62"/>
      <c r="S33" s="39"/>
      <c r="T33" s="47"/>
      <c r="U33" s="43"/>
      <c r="V33" s="20"/>
      <c r="W33" s="16"/>
      <c r="X33" s="70"/>
      <c r="Y33" s="21"/>
      <c r="Z33" s="69"/>
      <c r="AA33" s="69"/>
      <c r="AB33" s="69"/>
      <c r="AC33" s="69"/>
    </row>
    <row r="34" spans="1:29" ht="20.25" customHeight="1">
      <c r="A34" s="10">
        <v>74</v>
      </c>
      <c r="B34" s="59"/>
      <c r="C34" s="35"/>
      <c r="D34" s="66"/>
      <c r="E34" s="62"/>
      <c r="F34" s="39"/>
      <c r="G34" s="47"/>
      <c r="H34" s="43"/>
      <c r="I34" s="20"/>
      <c r="J34" s="16"/>
      <c r="K34" s="70"/>
      <c r="L34" s="21"/>
      <c r="N34" s="57">
        <v>99</v>
      </c>
      <c r="O34" s="59"/>
      <c r="P34" s="35"/>
      <c r="Q34" s="66"/>
      <c r="R34" s="62"/>
      <c r="S34" s="39"/>
      <c r="T34" s="47"/>
      <c r="U34" s="43"/>
      <c r="V34" s="20"/>
      <c r="W34" s="16"/>
      <c r="X34" s="70"/>
      <c r="Y34" s="21"/>
      <c r="Z34" s="69"/>
      <c r="AA34" s="69"/>
      <c r="AB34" s="69"/>
      <c r="AC34" s="69"/>
    </row>
    <row r="35" spans="1:29" ht="20.25" customHeight="1" thickBot="1">
      <c r="A35" s="11">
        <v>75</v>
      </c>
      <c r="B35" s="12"/>
      <c r="C35" s="36"/>
      <c r="D35" s="67"/>
      <c r="E35" s="63"/>
      <c r="F35" s="40"/>
      <c r="G35" s="48"/>
      <c r="H35" s="44"/>
      <c r="I35" s="22"/>
      <c r="J35" s="17"/>
      <c r="K35" s="29"/>
      <c r="L35" s="23"/>
      <c r="N35" s="58">
        <v>100</v>
      </c>
      <c r="O35" s="12"/>
      <c r="P35" s="36"/>
      <c r="Q35" s="67"/>
      <c r="R35" s="63"/>
      <c r="S35" s="40"/>
      <c r="T35" s="48"/>
      <c r="U35" s="44"/>
      <c r="V35" s="22"/>
      <c r="W35" s="17"/>
      <c r="X35" s="29"/>
      <c r="Y35" s="23"/>
      <c r="Z35" s="69"/>
      <c r="AA35" s="69"/>
      <c r="AB35" s="69"/>
      <c r="AC35" s="69"/>
    </row>
    <row r="36" spans="1:25" ht="13.5" hidden="1">
      <c r="A36" s="2" t="s">
        <v>46</v>
      </c>
      <c r="B36" s="2">
        <f>COUNTA(B11:B35)</f>
        <v>0</v>
      </c>
      <c r="E36" s="2">
        <f>COUNTIF(E11:E35,"○")</f>
        <v>0</v>
      </c>
      <c r="F36" s="2">
        <f>COUNTIF(F11:F35,"○")</f>
        <v>0</v>
      </c>
      <c r="G36" s="2">
        <f>COUNTIF(G11:G35,"○")</f>
        <v>0</v>
      </c>
      <c r="H36" s="2">
        <f>COUNTIF(H11:H35,"要")</f>
        <v>0</v>
      </c>
      <c r="I36" s="2">
        <f>COUNTIF(I11:I35,"○")</f>
        <v>0</v>
      </c>
      <c r="J36" s="2">
        <f>COUNTIF(J11:J35,"○")</f>
        <v>0</v>
      </c>
      <c r="K36" s="2">
        <f>COUNTIF(K11:K35,"○")</f>
        <v>0</v>
      </c>
      <c r="L36" s="2">
        <f>COUNTIF(L11:L35,"要")</f>
        <v>0</v>
      </c>
      <c r="N36" s="2" t="s">
        <v>31</v>
      </c>
      <c r="O36" s="2">
        <f>COUNTA(O11:O35)</f>
        <v>0</v>
      </c>
      <c r="Q36" s="2">
        <f>COUNTIF(Q11:Q35,"○")</f>
        <v>0</v>
      </c>
      <c r="R36" s="2">
        <f>COUNTIF(R11:R35,"○")</f>
        <v>0</v>
      </c>
      <c r="S36" s="2">
        <f>COUNTIF(S11:S35,"○")</f>
        <v>0</v>
      </c>
      <c r="T36" s="2">
        <f>COUNTIF(T11:T35,"○")</f>
        <v>0</v>
      </c>
      <c r="U36" s="2">
        <f>COUNTIF(U11:U35,"要")</f>
        <v>0</v>
      </c>
      <c r="V36" s="2">
        <f>COUNTIF(V11:V35,"○")</f>
        <v>0</v>
      </c>
      <c r="W36" s="2">
        <f>COUNTIF(W11:W35,"○")</f>
        <v>0</v>
      </c>
      <c r="X36" s="2">
        <f>COUNTIF(X11:X35,"要")</f>
        <v>0</v>
      </c>
      <c r="Y36" s="2">
        <f>COUNTIF(Y11:Y35,"要")</f>
        <v>0</v>
      </c>
    </row>
    <row r="37" spans="1:14" ht="13.5" hidden="1">
      <c r="A37" s="6" t="s">
        <v>30</v>
      </c>
      <c r="B37" s="2">
        <f>B36+O36</f>
        <v>0</v>
      </c>
      <c r="E37" s="2">
        <f aca="true" t="shared" si="0" ref="E37:L37">E36+R36</f>
        <v>0</v>
      </c>
      <c r="F37" s="2">
        <f t="shared" si="0"/>
        <v>0</v>
      </c>
      <c r="G37" s="2">
        <f t="shared" si="0"/>
        <v>0</v>
      </c>
      <c r="H37" s="2">
        <f t="shared" si="0"/>
        <v>0</v>
      </c>
      <c r="I37" s="2">
        <f t="shared" si="0"/>
        <v>0</v>
      </c>
      <c r="J37" s="2">
        <f t="shared" si="0"/>
        <v>0</v>
      </c>
      <c r="K37" s="2">
        <f t="shared" si="0"/>
        <v>0</v>
      </c>
      <c r="L37" s="2">
        <f t="shared" si="0"/>
        <v>0</v>
      </c>
      <c r="N37" s="6"/>
    </row>
    <row r="38" spans="1:14" ht="13.5" hidden="1">
      <c r="A38" s="6"/>
      <c r="N38" s="6"/>
    </row>
    <row r="39" spans="1:18" ht="13.5" hidden="1">
      <c r="A39" s="6"/>
      <c r="B39" s="2" t="s">
        <v>32</v>
      </c>
      <c r="C39" s="2" t="s">
        <v>33</v>
      </c>
      <c r="D39" s="2">
        <f>COUNTIF(D11:D35,"①国語")</f>
        <v>0</v>
      </c>
      <c r="E39" s="2" t="s">
        <v>32</v>
      </c>
      <c r="F39" s="2" t="s">
        <v>33</v>
      </c>
      <c r="G39" s="2">
        <f>(D39+R39)</f>
        <v>0</v>
      </c>
      <c r="N39" s="6"/>
      <c r="O39" s="2" t="s">
        <v>32</v>
      </c>
      <c r="Q39" s="2" t="s">
        <v>33</v>
      </c>
      <c r="R39" s="2">
        <f>COUNTIF(Q10:Q35,"①国語")</f>
        <v>0</v>
      </c>
    </row>
    <row r="40" spans="1:18" ht="13.5" hidden="1">
      <c r="A40" s="6"/>
      <c r="C40" s="2" t="s">
        <v>34</v>
      </c>
      <c r="D40" s="2">
        <f>COUNTIF(D11:D35,"②数学")</f>
        <v>0</v>
      </c>
      <c r="E40" s="75" t="s">
        <v>50</v>
      </c>
      <c r="F40" s="2" t="s">
        <v>34</v>
      </c>
      <c r="G40" s="2">
        <f>(D40+R40)</f>
        <v>0</v>
      </c>
      <c r="N40" s="6"/>
      <c r="Q40" s="2" t="s">
        <v>34</v>
      </c>
      <c r="R40" s="2">
        <f>COUNTIF(Q11:Q35,"②数学")</f>
        <v>0</v>
      </c>
    </row>
    <row r="41" spans="1:18" ht="13.5" hidden="1">
      <c r="A41" s="6"/>
      <c r="C41" s="2" t="s">
        <v>35</v>
      </c>
      <c r="D41" s="2">
        <f>COUNTIF(D11:D35,"③英語")</f>
        <v>0</v>
      </c>
      <c r="F41" s="2" t="s">
        <v>35</v>
      </c>
      <c r="G41" s="2">
        <f>(D41+R41)</f>
        <v>0</v>
      </c>
      <c r="N41" s="6"/>
      <c r="Q41" s="2" t="s">
        <v>35</v>
      </c>
      <c r="R41" s="2">
        <f>COUNTIF(Q11:Q35,"③英語")</f>
        <v>0</v>
      </c>
    </row>
    <row r="42" spans="1:14" ht="13.5" hidden="1">
      <c r="A42" s="6"/>
      <c r="N42" s="6"/>
    </row>
    <row r="43" spans="1:14" ht="13.5">
      <c r="A43" s="6"/>
      <c r="N43" s="6"/>
    </row>
    <row r="44" spans="1:14" ht="19.5" customHeight="1" thickBot="1">
      <c r="A44" s="6"/>
      <c r="B44" s="78" t="s">
        <v>52</v>
      </c>
      <c r="N44" s="6"/>
    </row>
    <row r="45" spans="2:18" ht="19.5" customHeight="1">
      <c r="B45" s="79" t="s">
        <v>21</v>
      </c>
      <c r="C45" s="80" t="s">
        <v>3</v>
      </c>
      <c r="D45" s="80">
        <f>B37</f>
        <v>0</v>
      </c>
      <c r="E45" s="81" t="s">
        <v>23</v>
      </c>
      <c r="F45" s="80" t="s">
        <v>4</v>
      </c>
      <c r="G45" s="81" t="s">
        <v>24</v>
      </c>
      <c r="H45" s="80">
        <f>I37</f>
        <v>0</v>
      </c>
      <c r="I45" s="82" t="s">
        <v>1</v>
      </c>
      <c r="J45" s="26"/>
      <c r="K45" s="76"/>
      <c r="L45" s="76"/>
      <c r="M45" s="76"/>
      <c r="N45" s="76"/>
      <c r="O45" s="76"/>
      <c r="P45" s="76"/>
      <c r="Q45" s="76"/>
      <c r="R45" s="53"/>
    </row>
    <row r="46" spans="2:18" ht="19.5" customHeight="1" thickBot="1">
      <c r="B46" s="83" t="s">
        <v>22</v>
      </c>
      <c r="C46" s="31" t="s">
        <v>3</v>
      </c>
      <c r="D46" s="31">
        <f>H37</f>
        <v>0</v>
      </c>
      <c r="E46" s="84" t="s">
        <v>23</v>
      </c>
      <c r="F46" s="31" t="s">
        <v>4</v>
      </c>
      <c r="G46" s="84" t="s">
        <v>24</v>
      </c>
      <c r="H46" s="31">
        <f>L37</f>
        <v>0</v>
      </c>
      <c r="I46" s="85" t="s">
        <v>1</v>
      </c>
      <c r="J46" s="26"/>
      <c r="K46" s="76"/>
      <c r="L46" s="76"/>
      <c r="M46" s="76"/>
      <c r="N46" s="76"/>
      <c r="O46" s="76"/>
      <c r="P46" s="76"/>
      <c r="Q46" s="76"/>
      <c r="R46" s="53"/>
    </row>
    <row r="47" spans="11:18" ht="13.5">
      <c r="K47" s="76"/>
      <c r="L47" s="76"/>
      <c r="M47" s="76"/>
      <c r="N47" s="76"/>
      <c r="O47" s="76"/>
      <c r="P47" s="76"/>
      <c r="Q47" s="76"/>
      <c r="R47" s="53"/>
    </row>
    <row r="48" spans="11:17" ht="13.5">
      <c r="K48" s="76"/>
      <c r="L48" s="76"/>
      <c r="M48" s="76"/>
      <c r="N48" s="76"/>
      <c r="O48" s="76"/>
      <c r="P48" s="76"/>
      <c r="Q48" s="76"/>
    </row>
    <row r="49" spans="11:17" ht="13.5">
      <c r="K49" s="76"/>
      <c r="L49" s="76"/>
      <c r="M49" s="76"/>
      <c r="N49" s="76"/>
      <c r="O49" s="76"/>
      <c r="P49" s="76"/>
      <c r="Q49" s="76"/>
    </row>
  </sheetData>
  <sheetProtection/>
  <mergeCells count="33">
    <mergeCell ref="D4:D5"/>
    <mergeCell ref="E4:E5"/>
    <mergeCell ref="F4:F5"/>
    <mergeCell ref="G4:G5"/>
    <mergeCell ref="Q4:Q5"/>
    <mergeCell ref="B6:B9"/>
    <mergeCell ref="O6:O9"/>
    <mergeCell ref="P3:P5"/>
    <mergeCell ref="R4:R5"/>
    <mergeCell ref="Q3:T3"/>
    <mergeCell ref="U3:U5"/>
    <mergeCell ref="V3:V5"/>
    <mergeCell ref="W3:W5"/>
    <mergeCell ref="I3:I5"/>
    <mergeCell ref="X3:X5"/>
    <mergeCell ref="Y3:Y5"/>
    <mergeCell ref="S4:S5"/>
    <mergeCell ref="T4:T5"/>
    <mergeCell ref="J3:J5"/>
    <mergeCell ref="K3:K5"/>
    <mergeCell ref="L3:L5"/>
    <mergeCell ref="N3:N5"/>
    <mergeCell ref="O3:O5"/>
    <mergeCell ref="A1:L1"/>
    <mergeCell ref="B2:H2"/>
    <mergeCell ref="I2:L2"/>
    <mergeCell ref="O2:U2"/>
    <mergeCell ref="V2:Y2"/>
    <mergeCell ref="A3:A5"/>
    <mergeCell ref="B3:B5"/>
    <mergeCell ref="C3:C5"/>
    <mergeCell ref="D3:G3"/>
    <mergeCell ref="H3:H5"/>
  </mergeCells>
  <dataValidations count="8">
    <dataValidation type="list" allowBlank="1" showInputMessage="1" showErrorMessage="1" sqref="H11:H35 U11:U35">
      <formula1>$H$6:$H$8</formula1>
    </dataValidation>
    <dataValidation type="list" allowBlank="1" showInputMessage="1" showErrorMessage="1" sqref="D11:D35 Q11:Q35">
      <formula1>$D$6:$D$9</formula1>
    </dataValidation>
    <dataValidation type="list" allowBlank="1" showInputMessage="1" showErrorMessage="1" sqref="L11:L35 Y11:Y35">
      <formula1>$L$6:$L$9</formula1>
    </dataValidation>
    <dataValidation type="list" allowBlank="1" showInputMessage="1" showErrorMessage="1" sqref="I11:K35 V11:X35">
      <formula1>$I$6:$I$7</formula1>
    </dataValidation>
    <dataValidation type="list" allowBlank="1" showInputMessage="1" showErrorMessage="1" sqref="G11:G35 T11:T35">
      <formula1>$G$6:$G$7</formula1>
    </dataValidation>
    <dataValidation type="list" allowBlank="1" showInputMessage="1" showErrorMessage="1" sqref="F11:F35 S11:S35">
      <formula1>$F$6:$F$7</formula1>
    </dataValidation>
    <dataValidation type="list" allowBlank="1" showInputMessage="1" showErrorMessage="1" sqref="E11:E35 R11:R35">
      <formula1>$E$6:$E$7</formula1>
    </dataValidation>
    <dataValidation type="list" allowBlank="1" showInputMessage="1" showErrorMessage="1" sqref="C11:C35 P11:P35">
      <formula1>$C$6:$C$7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聖心ウルスラ学園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McDaid</dc:creator>
  <cp:keywords/>
  <dc:description/>
  <cp:lastModifiedBy>Tony McDaid</cp:lastModifiedBy>
  <cp:lastPrinted>2016-06-01T09:39:16Z</cp:lastPrinted>
  <dcterms:created xsi:type="dcterms:W3CDTF">2005-03-14T05:33:01Z</dcterms:created>
  <dcterms:modified xsi:type="dcterms:W3CDTF">2017-07-05T08:05:24Z</dcterms:modified>
  <cp:category/>
  <cp:version/>
  <cp:contentType/>
  <cp:contentStatus/>
</cp:coreProperties>
</file>